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7515" activeTab="0"/>
  </bookViews>
  <sheets>
    <sheet name="OU" sheetId="1" r:id="rId1"/>
    <sheet name="ET" sheetId="2" r:id="rId2"/>
    <sheet name="ET2" sheetId="3" r:id="rId3"/>
  </sheets>
  <definedNames>
    <definedName name="CRITERIA" localSheetId="1">'ET'!$A$1:$A$2</definedName>
    <definedName name="CRITERIA" localSheetId="2">'ET2'!$A$1:$A$2</definedName>
    <definedName name="CRITERIA" localSheetId="0">'OU'!$A$1:$A$2</definedName>
    <definedName name="Liste">'OU'!$D$2:$D$6</definedName>
  </definedNames>
  <calcPr fullCalcOnLoad="1"/>
</workbook>
</file>

<file path=xl/sharedStrings.xml><?xml version="1.0" encoding="utf-8"?>
<sst xmlns="http://schemas.openxmlformats.org/spreadsheetml/2006/main" count="76" uniqueCount="25">
  <si>
    <t>Liste</t>
  </si>
  <si>
    <t>Formule</t>
  </si>
  <si>
    <t>Titre</t>
  </si>
  <si>
    <t>Finances</t>
  </si>
  <si>
    <t>Compte de Gestion 1988</t>
  </si>
  <si>
    <t>Emprunts à souscrire pour l’année 1990</t>
  </si>
  <si>
    <t>Autorisation de passation des marchés pour l’acquisition de matériels et de véhicules pour le SDIS</t>
  </si>
  <si>
    <t>Autorisation de passation des marchés pour l’acquisition d’un bateau-pompe pour la sécurité du Port Autonome Nantes-Saint-Nazaire</t>
  </si>
  <si>
    <t>Subvention versée par le SDIS pour la formation des Sapeurs-Pompiers Professionnels de Loire-Atlantique</t>
  </si>
  <si>
    <t>Compte Administratif 1990</t>
  </si>
  <si>
    <t>Compte de Gestion 1990</t>
  </si>
  <si>
    <t>Participation des communes de St-Nicolas de Redon et d’Avessac aux charges du Centre de Secours Principal de Redon</t>
  </si>
  <si>
    <t>Service</t>
  </si>
  <si>
    <t>Année</t>
  </si>
  <si>
    <t>Compte de Gestion 1989 marchés</t>
  </si>
  <si>
    <t>marchés</t>
  </si>
  <si>
    <t>Autorisation de passation des marchés pour l’acquisition de matériels et de véhicules pour le SDIS.Gestion</t>
  </si>
  <si>
    <t>gestion</t>
  </si>
  <si>
    <t>Nom de champ</t>
  </si>
  <si>
    <t>Gestion</t>
  </si>
  <si>
    <t>Administratif</t>
  </si>
  <si>
    <t>Marchés</t>
  </si>
  <si>
    <t>Compte de Gestion 1989</t>
  </si>
  <si>
    <t>=$D$2:$D$6</t>
  </si>
  <si>
    <t>Mots clés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</si>
</sst>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8"/>
      <name val="Verdana"/>
      <family val="0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"/>
      <color indexed="17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62"/>
      <name val="Verdana"/>
      <family val="2"/>
    </font>
    <font>
      <b/>
      <sz val="8"/>
      <color indexed="63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b/>
      <sz val="8"/>
      <color indexed="9"/>
      <name val="Verdana"/>
      <family val="2"/>
    </font>
    <font>
      <sz val="8"/>
      <color indexed="10"/>
      <name val="Verdana"/>
      <family val="2"/>
    </font>
    <font>
      <i/>
      <sz val="8"/>
      <color indexed="23"/>
      <name val="Verdana"/>
      <family val="2"/>
    </font>
    <font>
      <sz val="8"/>
      <color indexed="9"/>
      <name val="Verdana"/>
      <family val="2"/>
    </font>
    <font>
      <sz val="8"/>
      <color indexed="8"/>
      <name val="Verdana"/>
      <family val="2"/>
    </font>
    <font>
      <b/>
      <sz val="11"/>
      <color indexed="8"/>
      <name val="Verdana"/>
      <family val="0"/>
    </font>
    <font>
      <b/>
      <sz val="11"/>
      <name val="Verdana"/>
      <family val="2"/>
    </font>
    <font>
      <b/>
      <i/>
      <sz val="11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20" borderId="4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4" fillId="23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22" borderId="10" xfId="0" applyFont="1" applyFill="1" applyBorder="1" applyAlignment="1">
      <alignment/>
    </xf>
    <xf numFmtId="0" fontId="0" fillId="0" borderId="11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0" fillId="0" borderId="19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NumberFormat="1" applyFont="1" applyAlignment="1" quotePrefix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11</xdr:row>
      <xdr:rowOff>276225</xdr:rowOff>
    </xdr:from>
    <xdr:to>
      <xdr:col>14</xdr:col>
      <xdr:colOff>609600</xdr:colOff>
      <xdr:row>11</xdr:row>
      <xdr:rowOff>323850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81650" y="1828800"/>
          <a:ext cx="47434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MFC: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=(SOMMEPROD(ESTNUM(CHERCHE(Liste;$C10))*(Liste&lt;&gt;""))&gt;0)*(SI($F$2&gt;0;$B10=$F$2;VRAI))</a:t>
          </a:r>
        </a:p>
      </xdr:txBody>
    </xdr:sp>
    <xdr:clientData/>
  </xdr:twoCellAnchor>
  <xdr:twoCellAnchor editAs="absolute">
    <xdr:from>
      <xdr:col>4</xdr:col>
      <xdr:colOff>19050</xdr:colOff>
      <xdr:row>90</xdr:row>
      <xdr:rowOff>114300</xdr:rowOff>
    </xdr:from>
    <xdr:to>
      <xdr:col>11</xdr:col>
      <xdr:colOff>142875</xdr:colOff>
      <xdr:row>271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3990975" y="13630275"/>
          <a:ext cx="3581400" cy="2406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Filtre les lignes contenant un mot de la liste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Sub Filtre()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[A9:B1000].AdvancedFilter Action:=xlFilterInPlace, CriteriaRange:=[A1:A2]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Sub Tout()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On Error Resume Next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ActiveSheet.ShowAllData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0</xdr:col>
      <xdr:colOff>0</xdr:colOff>
      <xdr:row>5</xdr:row>
      <xdr:rowOff>76200</xdr:rowOff>
    </xdr:from>
    <xdr:to>
      <xdr:col>7</xdr:col>
      <xdr:colOff>0</xdr:colOff>
      <xdr:row>6</xdr:row>
      <xdr:rowOff>114300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0" y="742950"/>
          <a:ext cx="4752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=(SOMMEPROD(ESTNUM(CHERCHE(Liste;$C10))*(Liste&lt;&gt;""))&gt;0)*(SI($F$2&gt;0;B10=$F$2;VRAI))</a:t>
          </a:r>
        </a:p>
      </xdr:txBody>
    </xdr:sp>
    <xdr:clientData/>
  </xdr:twoCellAnchor>
  <xdr:twoCellAnchor>
    <xdr:from>
      <xdr:col>0</xdr:col>
      <xdr:colOff>266700</xdr:colOff>
      <xdr:row>2</xdr:row>
      <xdr:rowOff>19050</xdr:rowOff>
    </xdr:from>
    <xdr:to>
      <xdr:col>0</xdr:col>
      <xdr:colOff>266700</xdr:colOff>
      <xdr:row>5</xdr:row>
      <xdr:rowOff>38100</xdr:rowOff>
    </xdr:to>
    <xdr:sp>
      <xdr:nvSpPr>
        <xdr:cNvPr id="4" name="Line 7"/>
        <xdr:cNvSpPr>
          <a:spLocks/>
        </xdr:cNvSpPr>
      </xdr:nvSpPr>
      <xdr:spPr>
        <a:xfrm flipV="1">
          <a:off x="266700" y="2857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absolute">
    <xdr:from>
      <xdr:col>9</xdr:col>
      <xdr:colOff>333375</xdr:colOff>
      <xdr:row>0</xdr:row>
      <xdr:rowOff>66675</xdr:rowOff>
    </xdr:from>
    <xdr:to>
      <xdr:col>14</xdr:col>
      <xdr:colOff>619125</xdr:colOff>
      <xdr:row>12</xdr:row>
      <xdr:rowOff>9525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6238875" y="66675"/>
          <a:ext cx="409575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Filtre la base pour un des mots clés de la liste en D2:D6 ET pour l'année en F2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Sub Filtre()
  [A9:C1000].AdvancedFilter Action:=xlFilterInPlace, CriteriaRange:=[A1:A2]
End Sub
Sub Tout()
   On Error Resume Next
   ActiveSheet.ShowAllData
End Sub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28575</xdr:rowOff>
    </xdr:from>
    <xdr:to>
      <xdr:col>9</xdr:col>
      <xdr:colOff>304800</xdr:colOff>
      <xdr:row>7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990600"/>
          <a:ext cx="6705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MFC: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=EstNUM(CHERCHE($D$2;$C10)))*(ESTNUM(CHERCHE($D$3;$C10)))*(ESTNUM(CHERCHE($D$4;$C10)))*(SI($F$2&gt;0;$B10=$F$2;VRAI))</a:t>
          </a:r>
        </a:p>
      </xdr:txBody>
    </xdr:sp>
    <xdr:clientData/>
  </xdr:twoCellAnchor>
  <xdr:twoCellAnchor editAs="absolute">
    <xdr:from>
      <xdr:col>4</xdr:col>
      <xdr:colOff>171450</xdr:colOff>
      <xdr:row>134</xdr:row>
      <xdr:rowOff>123825</xdr:rowOff>
    </xdr:from>
    <xdr:to>
      <xdr:col>10</xdr:col>
      <xdr:colOff>400050</xdr:colOff>
      <xdr:row>315</xdr:row>
      <xdr:rowOff>66675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3990975" y="20602575"/>
          <a:ext cx="3590925" cy="2407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Filtre les lignes contenant un mot de la liste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Sub Filtre()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[A9:B1000].AdvancedFilter Action:=xlFilterInPlace, CriteriaRange:=[A1:A2]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Sub Tout()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On Error Resume Next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ActiveSheet.ShowAllData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2</xdr:col>
      <xdr:colOff>1514475</xdr:colOff>
      <xdr:row>7</xdr:row>
      <xdr:rowOff>123825</xdr:rowOff>
    </xdr:from>
    <xdr:to>
      <xdr:col>2</xdr:col>
      <xdr:colOff>1514475</xdr:colOff>
      <xdr:row>8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2590800" y="12192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266700</xdr:colOff>
      <xdr:row>2</xdr:row>
      <xdr:rowOff>19050</xdr:rowOff>
    </xdr:from>
    <xdr:to>
      <xdr:col>0</xdr:col>
      <xdr:colOff>266700</xdr:colOff>
      <xdr:row>3</xdr:row>
      <xdr:rowOff>95250</xdr:rowOff>
    </xdr:to>
    <xdr:sp>
      <xdr:nvSpPr>
        <xdr:cNvPr id="4" name="Line 17"/>
        <xdr:cNvSpPr>
          <a:spLocks/>
        </xdr:cNvSpPr>
      </xdr:nvSpPr>
      <xdr:spPr>
        <a:xfrm flipV="1">
          <a:off x="266700" y="2857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absolute">
    <xdr:from>
      <xdr:col>3</xdr:col>
      <xdr:colOff>114300</xdr:colOff>
      <xdr:row>8</xdr:row>
      <xdr:rowOff>19050</xdr:rowOff>
    </xdr:from>
    <xdr:to>
      <xdr:col>9</xdr:col>
      <xdr:colOff>19050</xdr:colOff>
      <xdr:row>14</xdr:row>
      <xdr:rowOff>104775</xdr:rowOff>
    </xdr:to>
    <xdr:sp>
      <xdr:nvSpPr>
        <xdr:cNvPr id="5" name="TextBox 18"/>
        <xdr:cNvSpPr txBox="1">
          <a:spLocks noChangeArrowheads="1"/>
        </xdr:cNvSpPr>
      </xdr:nvSpPr>
      <xdr:spPr>
        <a:xfrm>
          <a:off x="3181350" y="1247775"/>
          <a:ext cx="325755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Filtre la base pour tous les mots clés de la liste en D2:D6 et de l'année en F2
</a:t>
          </a:r>
          <a:r>
            <a:rPr lang="en-US" cap="none" sz="1100" b="1" i="1" u="none" baseline="0">
              <a:latin typeface="Verdana"/>
              <a:ea typeface="Verdana"/>
              <a:cs typeface="Verdana"/>
            </a:rPr>
            <a:t>Le test se fait sur la colonne C</a:t>
          </a:r>
          <a:r>
            <a:rPr lang="en-US" cap="none" sz="1100" b="1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Sub Filtre()
  [A9:C1000].AdvancedFilter Action:=xlFilterInPlace, CriteriaRange:=[A1:A2]
End Sub
Sub Tout()
   On Error Resume Next
   ActiveSheet.ShowAllData
End Sub</a:t>
          </a:r>
        </a:p>
      </xdr:txBody>
    </xdr:sp>
    <xdr:clientData/>
  </xdr:twoCellAnchor>
  <xdr:twoCellAnchor>
    <xdr:from>
      <xdr:col>0</xdr:col>
      <xdr:colOff>123825</xdr:colOff>
      <xdr:row>4</xdr:row>
      <xdr:rowOff>28575</xdr:rowOff>
    </xdr:from>
    <xdr:to>
      <xdr:col>8</xdr:col>
      <xdr:colOff>704850</xdr:colOff>
      <xdr:row>5</xdr:row>
      <xdr:rowOff>19050</xdr:rowOff>
    </xdr:to>
    <xdr:sp>
      <xdr:nvSpPr>
        <xdr:cNvPr id="6" name="TextBox 19"/>
        <xdr:cNvSpPr txBox="1">
          <a:spLocks noChangeArrowheads="1"/>
        </xdr:cNvSpPr>
      </xdr:nvSpPr>
      <xdr:spPr>
        <a:xfrm>
          <a:off x="123825" y="647700"/>
          <a:ext cx="6238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=(ESTNUM(CHERCHE($D$2;C10)))*(ESTNUM(CHERCHE($D$3;C10)))*(ESTNUM(CHERCHE($D$4;C10)))*(SI($F$2&gt;0;B10=$F$2;VRAI))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28575</xdr:rowOff>
    </xdr:from>
    <xdr:to>
      <xdr:col>10</xdr:col>
      <xdr:colOff>247650</xdr:colOff>
      <xdr:row>8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990600"/>
          <a:ext cx="74104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MFC: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=(ESTNUM(CHERCHE($D$2;$C10))+ESTNUM(CHERCHE($D$2;$A10)))*(ESTNUM(CHERCHE($D$3;$C10))+ESTNUM(CHERCHE($D$3;A10)))*(ESTNUM(CHERCHE($D$4;C10))++ESTNUM(CHERCHE($D$4;$A10)))*(SI($F$2&gt;0;B10=$F$2;VRAI))</a:t>
          </a:r>
        </a:p>
      </xdr:txBody>
    </xdr:sp>
    <xdr:clientData/>
  </xdr:twoCellAnchor>
  <xdr:twoCellAnchor editAs="absolute">
    <xdr:from>
      <xdr:col>4</xdr:col>
      <xdr:colOff>171450</xdr:colOff>
      <xdr:row>128</xdr:row>
      <xdr:rowOff>9525</xdr:rowOff>
    </xdr:from>
    <xdr:to>
      <xdr:col>10</xdr:col>
      <xdr:colOff>400050</xdr:colOff>
      <xdr:row>308</xdr:row>
      <xdr:rowOff>85725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3990975" y="19812000"/>
          <a:ext cx="3590925" cy="2407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Filtre les lignes contenant un mot de la liste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Sub Filtre()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[A9:B1000].AdvancedFilter Action:=xlFilterInPlace, CriteriaRange:=[A1:A2]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Sub Tout()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On Error Resume Next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ActiveSheet.ShowAllData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0</xdr:col>
      <xdr:colOff>266700</xdr:colOff>
      <xdr:row>2</xdr:row>
      <xdr:rowOff>19050</xdr:rowOff>
    </xdr:from>
    <xdr:to>
      <xdr:col>0</xdr:col>
      <xdr:colOff>266700</xdr:colOff>
      <xdr:row>3</xdr:row>
      <xdr:rowOff>95250</xdr:rowOff>
    </xdr:to>
    <xdr:sp>
      <xdr:nvSpPr>
        <xdr:cNvPr id="3" name="Line 6"/>
        <xdr:cNvSpPr>
          <a:spLocks/>
        </xdr:cNvSpPr>
      </xdr:nvSpPr>
      <xdr:spPr>
        <a:xfrm flipV="1">
          <a:off x="266700" y="2857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absolute">
    <xdr:from>
      <xdr:col>3</xdr:col>
      <xdr:colOff>114300</xdr:colOff>
      <xdr:row>9</xdr:row>
      <xdr:rowOff>0</xdr:rowOff>
    </xdr:from>
    <xdr:to>
      <xdr:col>10</xdr:col>
      <xdr:colOff>28575</xdr:colOff>
      <xdr:row>14</xdr:row>
      <xdr:rowOff>123825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3181350" y="1514475"/>
          <a:ext cx="4029075" cy="2171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Filtre la base pour tous les mots clés de la liste en D2:D6 et de l'année en F2
</a:t>
          </a:r>
          <a:r>
            <a:rPr lang="en-US" cap="none" sz="1100" b="1" i="1" u="none" baseline="0">
              <a:latin typeface="Verdana"/>
              <a:ea typeface="Verdana"/>
              <a:cs typeface="Verdana"/>
            </a:rPr>
            <a:t>Le test se fait sur les colonnes A et C</a:t>
          </a:r>
          <a:r>
            <a:rPr lang="en-US" cap="none" sz="1100" b="1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Sub Filtre()
  [A9:C1000].AdvancedFilter Action:=xlFilterInPlace, CriteriaRange:=[A1:A2]
End Sub
Sub Tout()
   On Error Resume Next
   ActiveSheet.ShowAllData
End Sub</a:t>
          </a:r>
        </a:p>
      </xdr:txBody>
    </xdr:sp>
    <xdr:clientData/>
  </xdr:twoCellAnchor>
  <xdr:twoCellAnchor>
    <xdr:from>
      <xdr:col>0</xdr:col>
      <xdr:colOff>0</xdr:colOff>
      <xdr:row>4</xdr:row>
      <xdr:rowOff>57150</xdr:rowOff>
    </xdr:from>
    <xdr:to>
      <xdr:col>8</xdr:col>
      <xdr:colOff>561975</xdr:colOff>
      <xdr:row>6</xdr:row>
      <xdr:rowOff>19050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0" y="676275"/>
          <a:ext cx="62198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=(ESTNUM(CHERCHE($D$2;C10))+ESTNUM(CHERCHE($D$2;A10)))*(ESTNUM(CHERCHE($D$3;C10))++ESTNUM(CHERCHE($D$3;A10)))*(ESTNUM(CHERCHE($D$4;C10))+ESTNUM(CHERCHE($D$4;A10)))*(SI($F$2&gt;0;B10=$F$2;VRAI))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I20"/>
  <sheetViews>
    <sheetView showGridLines="0" tabSelected="1" zoomScale="90" zoomScaleNormal="90" workbookViewId="0" topLeftCell="A1">
      <selection activeCell="A2" sqref="A2"/>
    </sheetView>
  </sheetViews>
  <sheetFormatPr defaultColWidth="11.421875" defaultRowHeight="10.5"/>
  <cols>
    <col min="1" max="1" width="7.28125" style="2" customWidth="1"/>
    <col min="2" max="2" width="5.8515625" style="2" customWidth="1"/>
    <col min="3" max="3" width="36.8515625" style="5" customWidth="1"/>
    <col min="4" max="4" width="9.57421875" style="2" customWidth="1"/>
    <col min="5" max="5" width="3.140625" style="2" customWidth="1"/>
    <col min="6" max="6" width="6.00390625" style="2" customWidth="1"/>
    <col min="7" max="7" width="2.57421875" style="2" customWidth="1"/>
    <col min="8" max="8" width="5.8515625" style="2" customWidth="1"/>
    <col min="9" max="16384" width="11.421875" style="2" customWidth="1"/>
  </cols>
  <sheetData>
    <row r="1" spans="1:8" ht="10.5">
      <c r="A1" s="1" t="s">
        <v>1</v>
      </c>
      <c r="D1" s="1" t="s">
        <v>24</v>
      </c>
      <c r="F1" s="1" t="s">
        <v>13</v>
      </c>
      <c r="H1" s="1" t="s">
        <v>18</v>
      </c>
    </row>
    <row r="2" spans="1:9" ht="10.5">
      <c r="A2" s="6">
        <f>(SUMPRODUCT(ISNUMBER(SEARCH(Liste,$C10))*(Liste&lt;&gt;""))&gt;0)*(IF($F$2&gt;0,B10=$F$2,TRUE))</f>
        <v>1</v>
      </c>
      <c r="B2"/>
      <c r="D2" s="17" t="s">
        <v>19</v>
      </c>
      <c r="F2" s="18">
        <v>1989</v>
      </c>
      <c r="H2" s="3" t="s">
        <v>0</v>
      </c>
      <c r="I2" s="21" t="s">
        <v>23</v>
      </c>
    </row>
    <row r="3" ht="10.5">
      <c r="D3" s="19" t="s">
        <v>20</v>
      </c>
    </row>
    <row r="4" spans="4:6" ht="10.5">
      <c r="D4" s="19" t="s">
        <v>21</v>
      </c>
      <c r="F4" s="3"/>
    </row>
    <row r="5" ht="10.5">
      <c r="D5" s="20"/>
    </row>
    <row r="6" spans="4:5" ht="10.5">
      <c r="D6"/>
      <c r="E6"/>
    </row>
    <row r="7" ht="10.5"/>
    <row r="8" ht="10.5"/>
    <row r="9" spans="1:3" ht="11.25" customHeight="1">
      <c r="A9" s="4" t="s">
        <v>12</v>
      </c>
      <c r="B9" s="4" t="s">
        <v>13</v>
      </c>
      <c r="C9" s="4" t="s">
        <v>2</v>
      </c>
    </row>
    <row r="10" spans="1:3" ht="12.75" customHeight="1">
      <c r="A10" s="7" t="s">
        <v>3</v>
      </c>
      <c r="B10" s="8">
        <v>1989</v>
      </c>
      <c r="C10" s="9" t="s">
        <v>4</v>
      </c>
    </row>
    <row r="11" spans="1:3" ht="14.25" customHeight="1">
      <c r="A11" s="10" t="s">
        <v>3</v>
      </c>
      <c r="B11" s="11">
        <v>1989</v>
      </c>
      <c r="C11" s="12" t="s">
        <v>5</v>
      </c>
    </row>
    <row r="12" spans="1:3" ht="25.5" customHeight="1">
      <c r="A12" s="10"/>
      <c r="B12" s="11">
        <v>1989</v>
      </c>
      <c r="C12" s="12" t="s">
        <v>6</v>
      </c>
    </row>
    <row r="13" spans="1:3" ht="33" customHeight="1">
      <c r="A13" s="10"/>
      <c r="B13" s="11">
        <v>1990</v>
      </c>
      <c r="C13" s="12" t="s">
        <v>7</v>
      </c>
    </row>
    <row r="14" spans="1:3" ht="26.25" customHeight="1">
      <c r="A14" s="10" t="s">
        <v>3</v>
      </c>
      <c r="B14" s="11">
        <v>1989</v>
      </c>
      <c r="C14" s="12" t="s">
        <v>8</v>
      </c>
    </row>
    <row r="15" spans="1:3" ht="12.75" customHeight="1">
      <c r="A15" s="10" t="s">
        <v>3</v>
      </c>
      <c r="B15" s="11">
        <v>1989</v>
      </c>
      <c r="C15" s="12" t="s">
        <v>22</v>
      </c>
    </row>
    <row r="16" spans="1:3" ht="29.25" customHeight="1">
      <c r="A16" s="10"/>
      <c r="B16" s="11">
        <v>1990</v>
      </c>
      <c r="C16" s="12" t="s">
        <v>6</v>
      </c>
    </row>
    <row r="17" spans="1:3" ht="10.5">
      <c r="A17" s="10"/>
      <c r="B17" s="11">
        <v>1989</v>
      </c>
      <c r="C17" s="12" t="s">
        <v>9</v>
      </c>
    </row>
    <row r="18" spans="1:3" ht="10.5">
      <c r="A18" s="10"/>
      <c r="B18" s="11">
        <v>1989</v>
      </c>
      <c r="C18" s="12" t="s">
        <v>10</v>
      </c>
    </row>
    <row r="19" spans="1:3" ht="35.25" customHeight="1">
      <c r="A19" s="10" t="s">
        <v>3</v>
      </c>
      <c r="B19" s="11">
        <v>1989</v>
      </c>
      <c r="C19" s="12" t="s">
        <v>11</v>
      </c>
    </row>
    <row r="20" spans="1:3" ht="24" customHeight="1">
      <c r="A20" s="13"/>
      <c r="B20" s="14"/>
      <c r="C20" s="15" t="s">
        <v>6</v>
      </c>
    </row>
    <row r="92" ht="10.5"/>
    <row r="93" ht="10.5"/>
    <row r="94" ht="10.5"/>
    <row r="95" ht="10.5"/>
    <row r="96" ht="10.5"/>
    <row r="97" ht="10.5"/>
    <row r="98" ht="10.5"/>
    <row r="99" ht="10.5"/>
    <row r="100" ht="10.5"/>
    <row r="101" ht="10.5"/>
    <row r="102" ht="10.5"/>
    <row r="103" ht="10.5"/>
    <row r="104" ht="10.5"/>
    <row r="105" ht="10.5"/>
    <row r="106" ht="10.5"/>
    <row r="107" ht="10.5"/>
    <row r="108" ht="10.5"/>
    <row r="109" ht="10.5"/>
    <row r="110" ht="10.5"/>
    <row r="111" ht="10.5"/>
    <row r="112" ht="10.5"/>
    <row r="113" ht="10.5"/>
    <row r="114" ht="10.5"/>
    <row r="115" ht="10.5"/>
    <row r="116" ht="10.5"/>
    <row r="117" ht="10.5"/>
    <row r="118" ht="10.5"/>
    <row r="119" ht="10.5"/>
    <row r="120" ht="10.5"/>
    <row r="121" ht="10.5"/>
    <row r="122" ht="10.5"/>
    <row r="123" ht="10.5"/>
    <row r="124" ht="10.5"/>
    <row r="125" ht="10.5"/>
    <row r="126" ht="10.5"/>
    <row r="127" ht="10.5"/>
    <row r="128" ht="10.5"/>
    <row r="129" ht="10.5"/>
    <row r="130" ht="10.5"/>
    <row r="131" ht="10.5"/>
    <row r="132" ht="10.5"/>
    <row r="133" ht="10.5"/>
    <row r="134" ht="10.5"/>
    <row r="135" ht="10.5"/>
    <row r="136" ht="10.5"/>
    <row r="137" ht="10.5"/>
    <row r="138" ht="10.5"/>
    <row r="139" ht="10.5"/>
    <row r="140" ht="10.5"/>
    <row r="141" ht="10.5"/>
    <row r="142" ht="10.5"/>
    <row r="143" ht="10.5"/>
    <row r="144" ht="10.5"/>
    <row r="145" ht="10.5"/>
    <row r="146" ht="10.5"/>
    <row r="147" ht="10.5"/>
    <row r="148" ht="10.5"/>
    <row r="149" ht="10.5"/>
    <row r="150" ht="10.5"/>
    <row r="151" ht="10.5"/>
    <row r="152" ht="10.5"/>
    <row r="153" ht="10.5"/>
    <row r="154" ht="10.5"/>
    <row r="155" ht="10.5"/>
    <row r="156" ht="10.5"/>
    <row r="157" ht="10.5"/>
    <row r="158" ht="10.5"/>
    <row r="159" ht="10.5"/>
    <row r="160" ht="10.5"/>
    <row r="161" ht="10.5"/>
    <row r="162" ht="10.5"/>
    <row r="163" ht="10.5"/>
    <row r="164" ht="10.5"/>
    <row r="165" ht="10.5"/>
    <row r="166" ht="10.5"/>
    <row r="167" ht="10.5"/>
    <row r="168" ht="10.5"/>
    <row r="169" ht="10.5"/>
    <row r="170" ht="10.5"/>
    <row r="171" ht="10.5"/>
    <row r="172" ht="10.5"/>
    <row r="173" ht="10.5"/>
    <row r="174" ht="10.5"/>
    <row r="175" ht="10.5"/>
    <row r="176" ht="10.5"/>
    <row r="177" ht="10.5"/>
    <row r="178" ht="10.5"/>
    <row r="179" ht="10.5"/>
    <row r="180" ht="10.5"/>
    <row r="181" ht="10.5"/>
    <row r="182" ht="10.5"/>
    <row r="183" ht="10.5"/>
    <row r="184" ht="10.5"/>
    <row r="185" ht="10.5"/>
    <row r="186" ht="10.5"/>
    <row r="187" ht="10.5"/>
    <row r="188" ht="10.5"/>
    <row r="189" ht="10.5"/>
    <row r="190" ht="10.5"/>
    <row r="191" ht="10.5"/>
    <row r="192" ht="10.5"/>
    <row r="193" ht="10.5"/>
    <row r="194" ht="10.5"/>
    <row r="195" ht="10.5"/>
    <row r="196" ht="10.5"/>
    <row r="197" ht="10.5"/>
    <row r="198" ht="10.5"/>
    <row r="199" ht="10.5"/>
    <row r="200" ht="10.5"/>
    <row r="201" ht="10.5"/>
    <row r="202" ht="10.5"/>
    <row r="203" ht="10.5"/>
    <row r="204" ht="10.5"/>
    <row r="205" ht="10.5"/>
    <row r="206" ht="10.5"/>
    <row r="207" ht="10.5"/>
    <row r="208" ht="10.5"/>
    <row r="209" ht="10.5"/>
    <row r="210" ht="10.5"/>
    <row r="211" ht="10.5"/>
    <row r="212" ht="10.5"/>
    <row r="213" ht="10.5"/>
    <row r="214" ht="10.5"/>
    <row r="215" ht="10.5"/>
    <row r="216" ht="10.5"/>
    <row r="217" ht="10.5"/>
    <row r="218" ht="10.5"/>
    <row r="219" ht="10.5"/>
    <row r="220" ht="10.5"/>
    <row r="221" ht="10.5"/>
    <row r="222" ht="10.5"/>
    <row r="223" ht="10.5"/>
    <row r="224" ht="10.5"/>
    <row r="225" ht="10.5"/>
    <row r="226" ht="10.5"/>
    <row r="227" ht="10.5"/>
    <row r="228" ht="10.5"/>
    <row r="229" ht="10.5"/>
    <row r="230" ht="10.5"/>
    <row r="231" ht="10.5"/>
    <row r="232" ht="10.5"/>
    <row r="233" ht="10.5"/>
    <row r="234" ht="10.5"/>
    <row r="235" ht="10.5"/>
    <row r="236" ht="10.5"/>
    <row r="237" ht="10.5"/>
    <row r="238" ht="10.5"/>
    <row r="239" ht="10.5"/>
    <row r="240" ht="10.5"/>
    <row r="241" ht="10.5"/>
    <row r="242" ht="10.5"/>
    <row r="243" ht="10.5"/>
    <row r="244" ht="10.5"/>
    <row r="245" ht="10.5"/>
    <row r="246" ht="10.5"/>
    <row r="247" ht="10.5"/>
    <row r="248" ht="10.5"/>
    <row r="249" ht="10.5"/>
    <row r="250" ht="10.5"/>
    <row r="251" ht="10.5"/>
    <row r="252" ht="10.5"/>
    <row r="253" ht="10.5"/>
    <row r="254" ht="10.5"/>
    <row r="255" ht="10.5"/>
    <row r="256" ht="10.5"/>
    <row r="257" ht="10.5"/>
    <row r="258" ht="10.5"/>
    <row r="259" ht="10.5"/>
    <row r="260" ht="10.5"/>
    <row r="261" ht="10.5"/>
    <row r="262" ht="10.5"/>
    <row r="263" ht="10.5"/>
    <row r="264" ht="10.5"/>
    <row r="265" ht="10.5"/>
    <row r="266" ht="10.5"/>
    <row r="267" ht="10.5"/>
    <row r="268" ht="10.5"/>
    <row r="269" ht="10.5"/>
    <row r="270" ht="10.5"/>
    <row r="271" ht="10.5"/>
  </sheetData>
  <sheetProtection/>
  <conditionalFormatting sqref="C9">
    <cfRule type="expression" priority="1" dxfId="1" stopIfTrue="1">
      <formula>SUMPRODUCT(ISNUMBER(FIND(ListeRecherche,C8))*1)&gt;0</formula>
    </cfRule>
  </conditionalFormatting>
  <conditionalFormatting sqref="A10:C20">
    <cfRule type="expression" priority="2" dxfId="2" stopIfTrue="1">
      <formula>(SUMPRODUCT(ISNUMBER(SEARCH(Liste,$C10))*(Liste&lt;&gt;""))&gt;0)*(IF($F$2&gt;0,$B10=$F$2,TRUE))</formula>
    </cfRule>
  </conditionalFormatting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N20"/>
  <sheetViews>
    <sheetView showGridLines="0" zoomScale="90" zoomScaleNormal="90" zoomScalePageLayoutView="0" workbookViewId="0" topLeftCell="A1">
      <selection activeCell="D2" sqref="D2"/>
    </sheetView>
  </sheetViews>
  <sheetFormatPr defaultColWidth="11.421875" defaultRowHeight="10.5"/>
  <cols>
    <col min="1" max="1" width="9.28125" style="2" bestFit="1" customWidth="1"/>
    <col min="2" max="2" width="6.8515625" style="2" bestFit="1" customWidth="1"/>
    <col min="3" max="3" width="29.8515625" style="5" customWidth="1"/>
    <col min="4" max="4" width="11.28125" style="2" bestFit="1" customWidth="1"/>
    <col min="5" max="5" width="6.140625" style="2" customWidth="1"/>
    <col min="6" max="6" width="7.28125" style="2" customWidth="1"/>
    <col min="7" max="7" width="8.28125" style="2" customWidth="1"/>
    <col min="8" max="8" width="5.8515625" style="2" customWidth="1"/>
    <col min="9" max="16384" width="11.421875" style="2" customWidth="1"/>
  </cols>
  <sheetData>
    <row r="1" spans="1:13" ht="10.5">
      <c r="A1" s="1" t="s">
        <v>1</v>
      </c>
      <c r="D1" s="1" t="s">
        <v>0</v>
      </c>
      <c r="E1" s="1"/>
      <c r="F1" s="4" t="s">
        <v>13</v>
      </c>
      <c r="K1"/>
      <c r="M1" s="1"/>
    </row>
    <row r="2" spans="1:14" ht="10.5">
      <c r="A2" s="6">
        <f>(ISNUMBER(SEARCH($D$2,C10)))*(ISNUMBER(SEARCH($D$3,C10)))*(ISNUMBER(SEARCH($D$4,C10)))*(IF($F$2&gt;0,B10=$F$2,TRUE))</f>
        <v>0</v>
      </c>
      <c r="B2"/>
      <c r="D2" s="16" t="s">
        <v>15</v>
      </c>
      <c r="F2" s="16"/>
      <c r="K2"/>
      <c r="M2" s="3"/>
      <c r="N2" s="3"/>
    </row>
    <row r="3" ht="12.75" customHeight="1">
      <c r="D3" s="16" t="s">
        <v>17</v>
      </c>
    </row>
    <row r="4" spans="4:6" ht="15" customHeight="1">
      <c r="D4" s="16"/>
      <c r="F4" s="3"/>
    </row>
    <row r="5" ht="16.5" customHeight="1">
      <c r="D5"/>
    </row>
    <row r="6" spans="4:5" ht="10.5">
      <c r="D6"/>
      <c r="E6"/>
    </row>
    <row r="7" ht="10.5"/>
    <row r="8" ht="10.5"/>
    <row r="9" spans="1:3" ht="12.75" customHeight="1">
      <c r="A9" s="4" t="s">
        <v>12</v>
      </c>
      <c r="B9" s="4" t="s">
        <v>13</v>
      </c>
      <c r="C9" s="4" t="s">
        <v>2</v>
      </c>
    </row>
    <row r="10" spans="1:3" ht="19.5" customHeight="1">
      <c r="A10" s="7" t="s">
        <v>3</v>
      </c>
      <c r="B10" s="8">
        <v>1989</v>
      </c>
      <c r="C10" s="9" t="s">
        <v>4</v>
      </c>
    </row>
    <row r="11" spans="1:3" ht="18.75" customHeight="1">
      <c r="A11" s="10" t="s">
        <v>3</v>
      </c>
      <c r="B11" s="11">
        <v>1989</v>
      </c>
      <c r="C11" s="12" t="s">
        <v>5</v>
      </c>
    </row>
    <row r="12" spans="1:3" ht="39" customHeight="1">
      <c r="A12" s="10"/>
      <c r="B12" s="11">
        <v>1989</v>
      </c>
      <c r="C12" s="12" t="s">
        <v>16</v>
      </c>
    </row>
    <row r="13" spans="1:3" ht="45" customHeight="1">
      <c r="A13" s="10"/>
      <c r="B13" s="11">
        <v>1990</v>
      </c>
      <c r="C13" s="12" t="s">
        <v>7</v>
      </c>
    </row>
    <row r="14" spans="1:3" ht="39" customHeight="1">
      <c r="A14" s="10" t="s">
        <v>3</v>
      </c>
      <c r="B14" s="11">
        <v>1989</v>
      </c>
      <c r="C14" s="12" t="s">
        <v>8</v>
      </c>
    </row>
    <row r="15" spans="1:3" ht="10.5">
      <c r="A15" s="10" t="s">
        <v>3</v>
      </c>
      <c r="B15" s="11">
        <v>1990</v>
      </c>
      <c r="C15" s="12" t="s">
        <v>14</v>
      </c>
    </row>
    <row r="16" spans="1:3" ht="39.75" customHeight="1">
      <c r="A16" s="10"/>
      <c r="B16" s="11">
        <v>1990</v>
      </c>
      <c r="C16" s="12" t="s">
        <v>6</v>
      </c>
    </row>
    <row r="17" spans="1:3" ht="10.5">
      <c r="A17" s="10"/>
      <c r="B17" s="11">
        <v>1989</v>
      </c>
      <c r="C17" s="12" t="s">
        <v>9</v>
      </c>
    </row>
    <row r="18" spans="1:3" ht="10.5">
      <c r="A18" s="10"/>
      <c r="B18" s="11">
        <v>1989</v>
      </c>
      <c r="C18" s="12" t="s">
        <v>10</v>
      </c>
    </row>
    <row r="19" spans="1:3" ht="42">
      <c r="A19" s="10" t="s">
        <v>3</v>
      </c>
      <c r="B19" s="11">
        <v>1989</v>
      </c>
      <c r="C19" s="12" t="s">
        <v>11</v>
      </c>
    </row>
    <row r="20" spans="1:3" ht="31.5">
      <c r="A20" s="13"/>
      <c r="B20" s="14"/>
      <c r="C20" s="15" t="s">
        <v>6</v>
      </c>
    </row>
    <row r="136" ht="10.5"/>
    <row r="137" ht="10.5"/>
    <row r="138" ht="10.5"/>
    <row r="139" ht="10.5"/>
    <row r="140" ht="10.5"/>
    <row r="141" ht="10.5"/>
    <row r="142" ht="10.5"/>
    <row r="143" ht="10.5"/>
    <row r="144" ht="10.5"/>
    <row r="145" ht="10.5"/>
    <row r="146" ht="10.5"/>
    <row r="147" ht="10.5"/>
    <row r="148" ht="10.5"/>
    <row r="149" ht="10.5"/>
    <row r="150" ht="10.5"/>
    <row r="151" ht="10.5"/>
    <row r="152" ht="10.5"/>
    <row r="153" ht="10.5"/>
    <row r="154" ht="10.5"/>
    <row r="155" ht="10.5"/>
    <row r="156" ht="10.5"/>
    <row r="157" ht="10.5"/>
    <row r="158" ht="10.5"/>
    <row r="159" ht="10.5"/>
    <row r="160" ht="10.5"/>
    <row r="161" ht="10.5"/>
    <row r="162" ht="10.5"/>
    <row r="163" ht="10.5"/>
    <row r="164" ht="10.5"/>
    <row r="165" ht="10.5"/>
    <row r="166" ht="10.5"/>
    <row r="167" ht="10.5"/>
    <row r="168" ht="10.5"/>
    <row r="169" ht="10.5"/>
    <row r="170" ht="10.5"/>
    <row r="171" ht="10.5"/>
    <row r="172" ht="10.5"/>
    <row r="173" ht="10.5"/>
    <row r="174" ht="10.5"/>
    <row r="175" ht="10.5"/>
    <row r="176" ht="10.5"/>
    <row r="177" ht="10.5"/>
    <row r="178" ht="10.5"/>
    <row r="179" ht="10.5"/>
    <row r="180" ht="10.5"/>
    <row r="181" ht="10.5"/>
    <row r="182" ht="10.5"/>
    <row r="183" ht="10.5"/>
    <row r="184" ht="10.5"/>
    <row r="185" ht="10.5"/>
    <row r="186" ht="10.5"/>
    <row r="187" ht="10.5"/>
    <row r="188" ht="10.5"/>
    <row r="189" ht="10.5"/>
    <row r="190" ht="10.5"/>
    <row r="191" ht="10.5"/>
    <row r="192" ht="10.5"/>
    <row r="193" ht="10.5"/>
    <row r="194" ht="10.5"/>
    <row r="195" ht="10.5"/>
    <row r="196" ht="10.5"/>
    <row r="197" ht="10.5"/>
    <row r="198" ht="10.5"/>
    <row r="199" ht="10.5"/>
    <row r="200" ht="10.5"/>
    <row r="201" ht="10.5"/>
    <row r="202" ht="10.5"/>
    <row r="203" ht="10.5"/>
    <row r="204" ht="10.5"/>
    <row r="205" ht="10.5"/>
    <row r="206" ht="10.5"/>
    <row r="207" ht="10.5"/>
    <row r="208" ht="10.5"/>
    <row r="209" ht="10.5"/>
    <row r="210" ht="10.5"/>
    <row r="211" ht="10.5"/>
    <row r="212" ht="10.5"/>
    <row r="213" ht="10.5"/>
    <row r="214" ht="10.5"/>
    <row r="215" ht="10.5"/>
    <row r="216" ht="10.5"/>
    <row r="217" ht="10.5"/>
    <row r="218" ht="10.5"/>
    <row r="219" ht="10.5"/>
    <row r="220" ht="10.5"/>
    <row r="221" ht="10.5"/>
    <row r="222" ht="10.5"/>
    <row r="223" ht="10.5"/>
    <row r="224" ht="10.5"/>
    <row r="225" ht="10.5"/>
    <row r="226" ht="10.5"/>
    <row r="227" ht="10.5"/>
    <row r="228" ht="10.5"/>
    <row r="229" ht="10.5"/>
    <row r="230" ht="10.5"/>
    <row r="231" ht="10.5"/>
    <row r="232" ht="10.5"/>
    <row r="233" ht="10.5"/>
    <row r="234" ht="10.5"/>
    <row r="235" ht="10.5"/>
    <row r="236" ht="10.5"/>
    <row r="237" ht="10.5"/>
    <row r="238" ht="10.5"/>
    <row r="239" ht="10.5"/>
    <row r="240" ht="10.5"/>
    <row r="241" ht="10.5"/>
    <row r="242" ht="10.5"/>
    <row r="243" ht="10.5"/>
    <row r="244" ht="10.5"/>
    <row r="245" ht="10.5"/>
    <row r="246" ht="10.5"/>
    <row r="247" ht="10.5"/>
    <row r="248" ht="10.5"/>
    <row r="249" ht="10.5"/>
    <row r="250" ht="10.5"/>
    <row r="251" ht="10.5"/>
    <row r="252" ht="10.5"/>
    <row r="253" ht="10.5"/>
    <row r="254" ht="10.5"/>
    <row r="255" ht="10.5"/>
    <row r="256" ht="10.5"/>
    <row r="257" ht="10.5"/>
    <row r="258" ht="10.5"/>
    <row r="259" ht="10.5"/>
    <row r="260" ht="10.5"/>
    <row r="261" ht="10.5"/>
    <row r="262" ht="10.5"/>
    <row r="263" ht="10.5"/>
    <row r="264" ht="10.5"/>
    <row r="265" ht="10.5"/>
    <row r="266" ht="10.5"/>
    <row r="267" ht="10.5"/>
    <row r="268" ht="10.5"/>
    <row r="269" ht="10.5"/>
    <row r="270" ht="10.5"/>
    <row r="271" ht="10.5"/>
    <row r="272" ht="10.5"/>
    <row r="273" ht="10.5"/>
    <row r="274" ht="10.5"/>
    <row r="275" ht="10.5"/>
    <row r="276" ht="10.5"/>
    <row r="277" ht="10.5"/>
    <row r="278" ht="10.5"/>
    <row r="279" ht="10.5"/>
    <row r="280" ht="10.5"/>
    <row r="281" ht="10.5"/>
    <row r="282" ht="10.5"/>
    <row r="283" ht="10.5"/>
    <row r="284" ht="10.5"/>
    <row r="285" ht="10.5"/>
    <row r="286" ht="10.5"/>
    <row r="287" ht="10.5"/>
    <row r="288" ht="10.5"/>
    <row r="289" ht="10.5"/>
    <row r="290" ht="10.5"/>
    <row r="291" ht="10.5"/>
    <row r="292" ht="10.5"/>
    <row r="293" ht="10.5"/>
    <row r="294" ht="10.5"/>
    <row r="295" ht="10.5"/>
    <row r="296" ht="10.5"/>
    <row r="297" ht="10.5"/>
    <row r="298" ht="10.5"/>
    <row r="299" ht="10.5"/>
    <row r="300" ht="10.5"/>
    <row r="301" ht="10.5"/>
    <row r="302" ht="10.5"/>
    <row r="303" ht="10.5"/>
    <row r="304" ht="10.5"/>
    <row r="305" ht="10.5"/>
    <row r="306" ht="10.5"/>
    <row r="307" ht="10.5"/>
    <row r="308" ht="10.5"/>
    <row r="309" ht="10.5"/>
    <row r="310" ht="10.5"/>
    <row r="311" ht="10.5"/>
    <row r="312" ht="10.5"/>
    <row r="313" ht="10.5"/>
    <row r="314" ht="10.5"/>
    <row r="315" ht="10.5"/>
  </sheetData>
  <sheetProtection/>
  <conditionalFormatting sqref="C9">
    <cfRule type="expression" priority="1" dxfId="1" stopIfTrue="1">
      <formula>SUMPRODUCT(ISNUMBER(FIND(ListeRecherche,C8))*1)&gt;0</formula>
    </cfRule>
  </conditionalFormatting>
  <conditionalFormatting sqref="A10:C20">
    <cfRule type="expression" priority="2" dxfId="0" stopIfTrue="1">
      <formula>(ISNUMBER(SEARCH($D$2,$C10)))*(ISNUMBER(SEARCH($D$3,$C10)))*(ISNUMBER(SEARCH($D$4,$C10)))*(IF($F$2&gt;0,$B10=$F$2,TRUE))</formula>
    </cfRule>
  </conditionalFormatting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N20"/>
  <sheetViews>
    <sheetView showGridLines="0" zoomScale="90" zoomScaleNormal="90" workbookViewId="0" topLeftCell="A1">
      <selection activeCell="J2" sqref="J2"/>
    </sheetView>
  </sheetViews>
  <sheetFormatPr defaultColWidth="11.421875" defaultRowHeight="10.5"/>
  <cols>
    <col min="1" max="1" width="9.28125" style="2" bestFit="1" customWidth="1"/>
    <col min="2" max="2" width="6.8515625" style="2" bestFit="1" customWidth="1"/>
    <col min="3" max="3" width="29.8515625" style="5" customWidth="1"/>
    <col min="4" max="4" width="11.28125" style="2" bestFit="1" customWidth="1"/>
    <col min="5" max="5" width="6.140625" style="2" customWidth="1"/>
    <col min="6" max="6" width="7.28125" style="2" customWidth="1"/>
    <col min="7" max="7" width="8.28125" style="2" customWidth="1"/>
    <col min="8" max="8" width="5.8515625" style="2" customWidth="1"/>
    <col min="9" max="16384" width="11.421875" style="2" customWidth="1"/>
  </cols>
  <sheetData>
    <row r="1" spans="1:13" ht="10.5">
      <c r="A1" s="1" t="s">
        <v>1</v>
      </c>
      <c r="D1" s="1" t="s">
        <v>0</v>
      </c>
      <c r="E1" s="1"/>
      <c r="F1" s="4" t="s">
        <v>13</v>
      </c>
      <c r="K1"/>
      <c r="M1" s="1"/>
    </row>
    <row r="2" spans="1:14" ht="10.5">
      <c r="A2" s="6">
        <f>(ISNUMBER(SEARCH($D$2,C10))+ISNUMBER(SEARCH($D$2,A10)))*(ISNUMBER(SEARCH($D$3,C10))++ISNUMBER(SEARCH($D$3,A10)))*(ISNUMBER(SEARCH($D$4,C10))+ISNUMBER(SEARCH($D$4,A10)))*(IF($F$2&gt;0,B10=$F$2,TRUE))</f>
        <v>0</v>
      </c>
      <c r="B2"/>
      <c r="D2" s="16" t="s">
        <v>15</v>
      </c>
      <c r="F2" s="16"/>
      <c r="K2"/>
      <c r="M2" s="3"/>
      <c r="N2" s="3"/>
    </row>
    <row r="3" ht="12.75" customHeight="1">
      <c r="D3" s="16" t="s">
        <v>17</v>
      </c>
    </row>
    <row r="4" spans="4:6" ht="15" customHeight="1">
      <c r="D4" s="16"/>
      <c r="F4" s="3"/>
    </row>
    <row r="5" ht="16.5" customHeight="1">
      <c r="D5"/>
    </row>
    <row r="6" spans="4:5" ht="10.5">
      <c r="D6"/>
      <c r="E6"/>
    </row>
    <row r="7" ht="10.5"/>
    <row r="8" ht="20.25" customHeight="1"/>
    <row r="9" spans="1:3" ht="12.75" customHeight="1">
      <c r="A9" s="4" t="s">
        <v>12</v>
      </c>
      <c r="B9" s="4" t="s">
        <v>13</v>
      </c>
      <c r="C9" s="4" t="s">
        <v>2</v>
      </c>
    </row>
    <row r="10" spans="1:3" ht="19.5" customHeight="1">
      <c r="A10" s="7" t="s">
        <v>3</v>
      </c>
      <c r="B10" s="8">
        <v>1989</v>
      </c>
      <c r="C10" s="9" t="s">
        <v>4</v>
      </c>
    </row>
    <row r="11" spans="1:3" ht="18.75" customHeight="1">
      <c r="A11" s="10" t="s">
        <v>3</v>
      </c>
      <c r="B11" s="11">
        <v>1989</v>
      </c>
      <c r="C11" s="12" t="s">
        <v>5</v>
      </c>
    </row>
    <row r="12" spans="1:3" ht="39" customHeight="1">
      <c r="A12" s="10"/>
      <c r="B12" s="11">
        <v>1989</v>
      </c>
      <c r="C12" s="12" t="s">
        <v>16</v>
      </c>
    </row>
    <row r="13" spans="1:3" ht="45" customHeight="1">
      <c r="A13" s="10"/>
      <c r="B13" s="11">
        <v>1990</v>
      </c>
      <c r="C13" s="12" t="s">
        <v>7</v>
      </c>
    </row>
    <row r="14" spans="1:3" ht="39" customHeight="1">
      <c r="A14" s="10" t="s">
        <v>3</v>
      </c>
      <c r="B14" s="11">
        <v>1989</v>
      </c>
      <c r="C14" s="12" t="s">
        <v>8</v>
      </c>
    </row>
    <row r="15" spans="1:3" ht="10.5">
      <c r="A15" s="10" t="s">
        <v>3</v>
      </c>
      <c r="B15" s="11">
        <v>1990</v>
      </c>
      <c r="C15" s="12" t="s">
        <v>14</v>
      </c>
    </row>
    <row r="16" spans="1:3" ht="39.75" customHeight="1">
      <c r="A16" s="10"/>
      <c r="B16" s="11">
        <v>1990</v>
      </c>
      <c r="C16" s="12" t="s">
        <v>6</v>
      </c>
    </row>
    <row r="17" spans="1:3" ht="10.5">
      <c r="A17" s="10"/>
      <c r="B17" s="11">
        <v>1989</v>
      </c>
      <c r="C17" s="12" t="s">
        <v>9</v>
      </c>
    </row>
    <row r="18" spans="1:3" ht="10.5">
      <c r="A18" s="10"/>
      <c r="B18" s="11">
        <v>1989</v>
      </c>
      <c r="C18" s="12" t="s">
        <v>10</v>
      </c>
    </row>
    <row r="19" spans="1:3" ht="42">
      <c r="A19" s="10" t="s">
        <v>3</v>
      </c>
      <c r="B19" s="11">
        <v>1989</v>
      </c>
      <c r="C19" s="12" t="s">
        <v>11</v>
      </c>
    </row>
    <row r="20" spans="1:3" ht="31.5">
      <c r="A20" s="13"/>
      <c r="B20" s="14"/>
      <c r="C20" s="15" t="s">
        <v>6</v>
      </c>
    </row>
    <row r="130" ht="10.5"/>
    <row r="131" ht="10.5"/>
    <row r="132" ht="10.5"/>
    <row r="133" ht="10.5"/>
    <row r="134" ht="10.5"/>
    <row r="135" ht="10.5"/>
    <row r="136" ht="10.5"/>
    <row r="137" ht="10.5"/>
    <row r="138" ht="10.5"/>
    <row r="139" ht="10.5"/>
    <row r="140" ht="10.5"/>
    <row r="141" ht="10.5"/>
    <row r="142" ht="10.5"/>
    <row r="143" ht="10.5"/>
    <row r="144" ht="10.5"/>
    <row r="145" ht="10.5"/>
    <row r="146" ht="10.5"/>
    <row r="147" ht="10.5"/>
    <row r="148" ht="10.5"/>
    <row r="149" ht="10.5"/>
    <row r="150" ht="10.5"/>
    <row r="151" ht="10.5"/>
    <row r="152" ht="10.5"/>
    <row r="153" ht="10.5"/>
    <row r="154" ht="10.5"/>
    <row r="155" ht="10.5"/>
    <row r="156" ht="10.5"/>
    <row r="157" ht="10.5"/>
    <row r="158" ht="10.5"/>
    <row r="159" ht="10.5"/>
    <row r="160" ht="10.5"/>
    <row r="161" ht="10.5"/>
    <row r="162" ht="10.5"/>
    <row r="163" ht="10.5"/>
    <row r="164" ht="10.5"/>
    <row r="165" ht="10.5"/>
    <row r="166" ht="10.5"/>
    <row r="167" ht="10.5"/>
    <row r="168" ht="10.5"/>
    <row r="169" ht="10.5"/>
    <row r="170" ht="10.5"/>
    <row r="171" ht="10.5"/>
    <row r="172" ht="10.5"/>
    <row r="173" ht="10.5"/>
    <row r="174" ht="10.5"/>
    <row r="175" ht="10.5"/>
    <row r="176" ht="10.5"/>
    <row r="177" ht="10.5"/>
    <row r="178" ht="10.5"/>
    <row r="179" ht="10.5"/>
    <row r="180" ht="10.5"/>
    <row r="181" ht="10.5"/>
    <row r="182" ht="10.5"/>
    <row r="183" ht="10.5"/>
    <row r="184" ht="10.5"/>
    <row r="185" ht="10.5"/>
    <row r="186" ht="10.5"/>
    <row r="187" ht="10.5"/>
    <row r="188" ht="10.5"/>
    <row r="189" ht="10.5"/>
    <row r="190" ht="10.5"/>
    <row r="191" ht="10.5"/>
    <row r="192" ht="10.5"/>
    <row r="193" ht="10.5"/>
    <row r="194" ht="10.5"/>
    <row r="195" ht="10.5"/>
    <row r="196" ht="10.5"/>
    <row r="197" ht="10.5"/>
    <row r="198" ht="10.5"/>
    <row r="199" ht="10.5"/>
    <row r="200" ht="10.5"/>
    <row r="201" ht="10.5"/>
    <row r="202" ht="10.5"/>
    <row r="203" ht="10.5"/>
    <row r="204" ht="10.5"/>
    <row r="205" ht="10.5"/>
    <row r="206" ht="10.5"/>
    <row r="207" ht="10.5"/>
    <row r="208" ht="10.5"/>
    <row r="209" ht="10.5"/>
    <row r="210" ht="10.5"/>
    <row r="211" ht="10.5"/>
    <row r="212" ht="10.5"/>
    <row r="213" ht="10.5"/>
    <row r="214" ht="10.5"/>
    <row r="215" ht="10.5"/>
    <row r="216" ht="10.5"/>
    <row r="217" ht="10.5"/>
    <row r="218" ht="10.5"/>
    <row r="219" ht="10.5"/>
    <row r="220" ht="10.5"/>
    <row r="221" ht="10.5"/>
    <row r="222" ht="10.5"/>
    <row r="223" ht="10.5"/>
    <row r="224" ht="10.5"/>
    <row r="225" ht="10.5"/>
    <row r="226" ht="10.5"/>
    <row r="227" ht="10.5"/>
    <row r="228" ht="10.5"/>
    <row r="229" ht="10.5"/>
    <row r="230" ht="10.5"/>
    <row r="231" ht="10.5"/>
    <row r="232" ht="10.5"/>
    <row r="233" ht="10.5"/>
    <row r="234" ht="10.5"/>
    <row r="235" ht="10.5"/>
    <row r="236" ht="10.5"/>
    <row r="237" ht="10.5"/>
    <row r="238" ht="10.5"/>
    <row r="239" ht="10.5"/>
    <row r="240" ht="10.5"/>
    <row r="241" ht="10.5"/>
    <row r="242" ht="10.5"/>
    <row r="243" ht="10.5"/>
    <row r="244" ht="10.5"/>
    <row r="245" ht="10.5"/>
    <row r="246" ht="10.5"/>
    <row r="247" ht="10.5"/>
    <row r="248" ht="10.5"/>
    <row r="249" ht="10.5"/>
    <row r="250" ht="10.5"/>
    <row r="251" ht="10.5"/>
    <row r="252" ht="10.5"/>
    <row r="253" ht="10.5"/>
    <row r="254" ht="10.5"/>
    <row r="255" ht="10.5"/>
    <row r="256" ht="10.5"/>
    <row r="257" ht="10.5"/>
    <row r="258" ht="10.5"/>
    <row r="259" ht="10.5"/>
    <row r="260" ht="10.5"/>
    <row r="261" ht="10.5"/>
    <row r="262" ht="10.5"/>
    <row r="263" ht="10.5"/>
    <row r="264" ht="10.5"/>
    <row r="265" ht="10.5"/>
    <row r="266" ht="10.5"/>
    <row r="267" ht="10.5"/>
    <row r="268" ht="10.5"/>
    <row r="269" ht="10.5"/>
    <row r="270" ht="10.5"/>
    <row r="271" ht="10.5"/>
    <row r="272" ht="10.5"/>
    <row r="273" ht="10.5"/>
    <row r="274" ht="10.5"/>
    <row r="275" ht="10.5"/>
    <row r="276" ht="10.5"/>
    <row r="277" ht="10.5"/>
    <row r="278" ht="10.5"/>
    <row r="279" ht="10.5"/>
    <row r="280" ht="10.5"/>
    <row r="281" ht="10.5"/>
    <row r="282" ht="10.5"/>
    <row r="283" ht="10.5"/>
    <row r="284" ht="10.5"/>
    <row r="285" ht="10.5"/>
    <row r="286" ht="10.5"/>
    <row r="287" ht="10.5"/>
    <row r="288" ht="10.5"/>
    <row r="289" ht="10.5"/>
    <row r="290" ht="10.5"/>
    <row r="291" ht="10.5"/>
    <row r="292" ht="10.5"/>
    <row r="293" ht="10.5"/>
    <row r="294" ht="10.5"/>
    <row r="295" ht="10.5"/>
    <row r="296" ht="10.5"/>
    <row r="297" ht="10.5"/>
    <row r="298" ht="10.5"/>
    <row r="299" ht="10.5"/>
    <row r="300" ht="10.5"/>
    <row r="301" ht="10.5"/>
    <row r="302" ht="10.5"/>
    <row r="303" ht="10.5"/>
    <row r="304" ht="10.5"/>
    <row r="305" ht="10.5"/>
    <row r="306" ht="10.5"/>
    <row r="307" ht="10.5"/>
    <row r="308" ht="10.5"/>
  </sheetData>
  <sheetProtection/>
  <conditionalFormatting sqref="C9">
    <cfRule type="expression" priority="1" dxfId="1" stopIfTrue="1">
      <formula>SUMPRODUCT(ISNUMBER(FIND(ListeRecherche,C8))*1)&gt;0</formula>
    </cfRule>
  </conditionalFormatting>
  <conditionalFormatting sqref="A10:C20">
    <cfRule type="expression" priority="2" dxfId="0" stopIfTrue="1">
      <formula>(ISNUMBER(SEARCH($D$2,$C10))+ISNUMBER(SEARCH($D$2,$A10)))*(ISNUMBER(SEARCH($D$3,$C10))+ISNUMBER(SEARCH($D$3,A10)))*(ISNUMBER(SEARCH($D$4,$C10))+ISNUMBER(SEARCH($D$4,$A10)))*(IF($F$2&gt;0,$B10=$F$2,TRUE))</formula>
    </cfRule>
  </conditionalFormatting>
  <printOptions/>
  <pageMargins left="0.75" right="0.75" top="1" bottom="1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JB</dc:creator>
  <cp:keywords/>
  <dc:description/>
  <cp:lastModifiedBy> JB</cp:lastModifiedBy>
  <dcterms:created xsi:type="dcterms:W3CDTF">2009-02-18T04:39:38Z</dcterms:created>
  <dcterms:modified xsi:type="dcterms:W3CDTF">2009-06-06T08:11:21Z</dcterms:modified>
  <cp:category/>
  <cp:version/>
  <cp:contentType/>
  <cp:contentStatus/>
</cp:coreProperties>
</file>