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25" windowHeight="7815" activeTab="0"/>
  </bookViews>
  <sheets>
    <sheet name="BD" sheetId="1" r:id="rId1"/>
    <sheet name="Listes" sheetId="2" r:id="rId2"/>
  </sheets>
  <definedNames>
    <definedName name="Critère">'BD'!$J$3:$M$6</definedName>
    <definedName name="CRITERIA" localSheetId="0">'BD'!$J$2:$M$5</definedName>
    <definedName name="CRITERIA" localSheetId="1">'Listes'!$J$2:$M$2</definedName>
    <definedName name="EXTRACT" localSheetId="1">'Listes'!$D$1</definedName>
    <definedName name="ListeGenre">'Listes'!$A$2:$A$3</definedName>
    <definedName name="ListeQualif">OFFSET('Listes'!$B$2,,,COUNTA('Listes'!$B:$B)-1)</definedName>
    <definedName name="ListeService">OFFSET('Listes'!$D$2,,,COUNTA('Listes'!$D:$D)-1)</definedName>
    <definedName name="ListeVille">OFFSET('Listes'!$C$2,,,COUNTA('Listes'!$C:$C)-1)</definedName>
    <definedName name="Salaire">'BD'!$D:$D</definedName>
  </definedNames>
  <calcPr fullCalcOnLoad="1"/>
</workbook>
</file>

<file path=xl/sharedStrings.xml><?xml version="1.0" encoding="utf-8"?>
<sst xmlns="http://schemas.openxmlformats.org/spreadsheetml/2006/main" count="277" uniqueCount="94">
  <si>
    <t>Moyenne</t>
  </si>
  <si>
    <t>GENRE</t>
  </si>
  <si>
    <t>QUALIF</t>
  </si>
  <si>
    <t>VILLE</t>
  </si>
  <si>
    <t>SERVICE</t>
  </si>
  <si>
    <t>Maxi</t>
  </si>
  <si>
    <t>Mini</t>
  </si>
  <si>
    <t>Balutin</t>
  </si>
  <si>
    <t>Monsieur</t>
  </si>
  <si>
    <t>Lyon</t>
  </si>
  <si>
    <t>IC</t>
  </si>
  <si>
    <t>VENTE</t>
  </si>
  <si>
    <t>Bellanger</t>
  </si>
  <si>
    <t>Madame</t>
  </si>
  <si>
    <t>Cadre</t>
  </si>
  <si>
    <t>Benard</t>
  </si>
  <si>
    <t>Paris</t>
  </si>
  <si>
    <t>PRODUCTION</t>
  </si>
  <si>
    <t>Bernard</t>
  </si>
  <si>
    <t>Bertrand</t>
  </si>
  <si>
    <t>Boulogne</t>
  </si>
  <si>
    <t>DG</t>
  </si>
  <si>
    <t>Bisson</t>
  </si>
  <si>
    <t>Boisgontier</t>
  </si>
  <si>
    <t>Consultant</t>
  </si>
  <si>
    <t>MARKETING</t>
  </si>
  <si>
    <t>Campas</t>
  </si>
  <si>
    <t>Voisins</t>
  </si>
  <si>
    <t>Ceuzin</t>
  </si>
  <si>
    <t>Neuilly</t>
  </si>
  <si>
    <t>Directeur</t>
  </si>
  <si>
    <t>Clio</t>
  </si>
  <si>
    <t>PDG</t>
  </si>
  <si>
    <t>Cummenal</t>
  </si>
  <si>
    <t>Issy</t>
  </si>
  <si>
    <t>Assistante</t>
  </si>
  <si>
    <t>Dampierre</t>
  </si>
  <si>
    <t>Dang</t>
  </si>
  <si>
    <t>Sevres</t>
  </si>
  <si>
    <t>Delpont</t>
  </si>
  <si>
    <t>Montigny</t>
  </si>
  <si>
    <t>Denis</t>
  </si>
  <si>
    <t>Do</t>
  </si>
  <si>
    <t>Dujardin</t>
  </si>
  <si>
    <t>Dupont</t>
  </si>
  <si>
    <t>Dykiel</t>
  </si>
  <si>
    <t>Elpont</t>
  </si>
  <si>
    <t>Espinasse</t>
  </si>
  <si>
    <t>Garcia</t>
  </si>
  <si>
    <t>Commercial</t>
  </si>
  <si>
    <t>Garros</t>
  </si>
  <si>
    <t>GESTION</t>
  </si>
  <si>
    <t>Giraud</t>
  </si>
  <si>
    <t>Grenier</t>
  </si>
  <si>
    <t>Greuzard</t>
  </si>
  <si>
    <t>Gros</t>
  </si>
  <si>
    <t>Hubert</t>
  </si>
  <si>
    <t>Joset</t>
  </si>
  <si>
    <t>Leboulleux</t>
  </si>
  <si>
    <t>Lelievre</t>
  </si>
  <si>
    <t>Levy</t>
  </si>
  <si>
    <t>Merinos</t>
  </si>
  <si>
    <t>Mermaz</t>
  </si>
  <si>
    <t>Mermoz</t>
  </si>
  <si>
    <t>Naim</t>
  </si>
  <si>
    <t>Salvon</t>
  </si>
  <si>
    <t>Tamimy</t>
  </si>
  <si>
    <t>Truchet</t>
  </si>
  <si>
    <t>Vals</t>
  </si>
  <si>
    <t>Truchon</t>
  </si>
  <si>
    <t>Marketing</t>
  </si>
  <si>
    <t>Critère</t>
  </si>
  <si>
    <t>ListeGenre</t>
  </si>
  <si>
    <t>=Listes!$A$2:$A$3</t>
  </si>
  <si>
    <t>ListeQualif</t>
  </si>
  <si>
    <t>=DECALER(Listes!$B$2;;;NBVAL(Listes!$B:$B)-1)</t>
  </si>
  <si>
    <t>ListeService</t>
  </si>
  <si>
    <t>=DECALER(Listes!$D$2;;;NBVAL(Listes!$D:$D)-1)</t>
  </si>
  <si>
    <t>ListeVille</t>
  </si>
  <si>
    <t>=DECALER(Listes!$C$2;;;NBVAL(Listes!$C:$C)-1)</t>
  </si>
  <si>
    <t>Noms de champ</t>
  </si>
  <si>
    <t>=BD!$J$3:$M$6</t>
  </si>
  <si>
    <t>Salaire</t>
  </si>
  <si>
    <t>=BD!$D:$D</t>
  </si>
  <si>
    <t>Ledirec</t>
  </si>
  <si>
    <t>Effectif</t>
  </si>
  <si>
    <t>Total s.</t>
  </si>
  <si>
    <t>Nom</t>
  </si>
  <si>
    <t>Genre</t>
  </si>
  <si>
    <t>Ville</t>
  </si>
  <si>
    <t>Qualif</t>
  </si>
  <si>
    <t>Service</t>
  </si>
  <si>
    <t>Naiss</t>
  </si>
  <si>
    <t>Ic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</si>
</sst>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##,#0\:\-#,##0;"/>
    <numFmt numFmtId="166" formatCode="_-* #,##0.0\ &quot;€&quot;_-;\-* #,##0.0\ &quot;€&quot;_-;_-* &quot;-&quot;??\ &quot;€&quot;_-;_-@_-"/>
    <numFmt numFmtId="167" formatCode="d/m/yy;@"/>
    <numFmt numFmtId="168" formatCode="#.##0\.00"/>
    <numFmt numFmtId="169" formatCode="\$#\.00"/>
    <numFmt numFmtId="170" formatCode="#\.00"/>
    <numFmt numFmtId="171" formatCode="&quot;Vrai&quot;;&quot;Vrai&quot;;&quot;Faux&quot;"/>
    <numFmt numFmtId="172" formatCode="&quot;Actif&quot;;&quot;Actif&quot;;&quot;Inactif&quot;"/>
  </numFmts>
  <fonts count="12">
    <font>
      <sz val="10"/>
      <name val="Verdana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44" fontId="0" fillId="0" borderId="0" applyFont="0" applyFill="0" applyBorder="0" applyAlignment="0" applyProtection="0"/>
    <xf numFmtId="168" fontId="1" fillId="0" borderId="0">
      <alignment/>
      <protection locked="0"/>
    </xf>
    <xf numFmtId="170" fontId="1" fillId="0" borderId="0">
      <alignment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 applyNumberFormat="0" applyFont="0" applyFill="0" applyBorder="0" applyProtection="0">
      <alignment horizontal="left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1">
      <alignment/>
      <protection locked="0"/>
    </xf>
    <xf numFmtId="0" fontId="5" fillId="2" borderId="0">
      <alignment/>
      <protection/>
    </xf>
  </cellStyleXfs>
  <cellXfs count="33">
    <xf numFmtId="0" fontId="0" fillId="0" borderId="0" xfId="0" applyAlignment="1">
      <alignment/>
    </xf>
    <xf numFmtId="164" fontId="7" fillId="0" borderId="2" xfId="26" applyNumberFormat="1" applyFont="1" applyBorder="1" applyAlignment="1">
      <alignment/>
    </xf>
    <xf numFmtId="0" fontId="7" fillId="0" borderId="0" xfId="28" applyFont="1">
      <alignment/>
      <protection/>
    </xf>
    <xf numFmtId="0" fontId="7" fillId="3" borderId="0" xfId="28" applyFont="1" applyFill="1">
      <alignment/>
      <protection/>
    </xf>
    <xf numFmtId="0" fontId="8" fillId="0" borderId="0" xfId="28" applyFont="1">
      <alignment/>
      <protection/>
    </xf>
    <xf numFmtId="0" fontId="7" fillId="0" borderId="2" xfId="28" applyFont="1" applyBorder="1">
      <alignment/>
      <protection/>
    </xf>
    <xf numFmtId="0" fontId="8" fillId="4" borderId="2" xfId="28" applyFont="1" applyFill="1" applyBorder="1" applyAlignment="1">
      <alignment horizontal="center"/>
      <protection/>
    </xf>
    <xf numFmtId="0" fontId="8" fillId="3" borderId="0" xfId="28" applyFont="1" applyFill="1">
      <alignment/>
      <protection/>
    </xf>
    <xf numFmtId="14" fontId="7" fillId="3" borderId="0" xfId="28" applyNumberFormat="1" applyFont="1" applyFill="1" applyBorder="1">
      <alignment/>
      <protection/>
    </xf>
    <xf numFmtId="0" fontId="7" fillId="0" borderId="0" xfId="0" applyFont="1" applyAlignment="1">
      <alignment/>
    </xf>
    <xf numFmtId="0" fontId="3" fillId="0" borderId="0" xfId="21" applyFont="1" applyAlignment="1">
      <alignment/>
    </xf>
    <xf numFmtId="0" fontId="7" fillId="0" borderId="2" xfId="28" applyFont="1" applyFill="1" applyBorder="1">
      <alignment/>
      <protection/>
    </xf>
    <xf numFmtId="164" fontId="7" fillId="0" borderId="2" xfId="26" applyNumberFormat="1" applyFont="1" applyFill="1" applyBorder="1" applyAlignment="1">
      <alignment/>
    </xf>
    <xf numFmtId="167" fontId="7" fillId="0" borderId="2" xfId="28" applyNumberFormat="1" applyFont="1" applyFill="1" applyBorder="1">
      <alignment/>
      <protection/>
    </xf>
    <xf numFmtId="0" fontId="8" fillId="0" borderId="0" xfId="28" applyFont="1" applyFill="1" applyBorder="1" applyAlignment="1">
      <alignment horizontal="center"/>
      <protection/>
    </xf>
    <xf numFmtId="0" fontId="7" fillId="0" borderId="0" xfId="0" applyNumberFormat="1" applyFont="1" applyAlignment="1">
      <alignment/>
    </xf>
    <xf numFmtId="0" fontId="7" fillId="3" borderId="2" xfId="28" applyFont="1" applyFill="1" applyBorder="1">
      <alignment/>
      <protection/>
    </xf>
    <xf numFmtId="0" fontId="7" fillId="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2" xfId="28" applyFont="1" applyBorder="1">
      <alignment/>
      <protection/>
    </xf>
    <xf numFmtId="165" fontId="8" fillId="0" borderId="0" xfId="28" applyNumberFormat="1" applyFont="1" applyFill="1" applyBorder="1" applyAlignment="1">
      <alignment horizontal="left"/>
      <protection/>
    </xf>
    <xf numFmtId="0" fontId="8" fillId="0" borderId="0" xfId="28" applyFont="1" applyFill="1" applyBorder="1" applyAlignment="1">
      <alignment horizontal="left"/>
      <protection/>
    </xf>
    <xf numFmtId="0" fontId="7" fillId="2" borderId="2" xfId="28" applyFont="1" applyFill="1" applyBorder="1">
      <alignment/>
      <protection/>
    </xf>
    <xf numFmtId="0" fontId="7" fillId="2" borderId="3" xfId="28" applyFont="1" applyFill="1" applyBorder="1">
      <alignment/>
      <protection/>
    </xf>
    <xf numFmtId="0" fontId="7" fillId="2" borderId="4" xfId="28" applyFont="1" applyFill="1" applyBorder="1">
      <alignment/>
      <protection/>
    </xf>
    <xf numFmtId="0" fontId="7" fillId="2" borderId="5" xfId="28" applyFont="1" applyFill="1" applyBorder="1">
      <alignment/>
      <protection/>
    </xf>
    <xf numFmtId="0" fontId="7" fillId="2" borderId="6" xfId="28" applyFont="1" applyFill="1" applyBorder="1">
      <alignment/>
      <protection/>
    </xf>
    <xf numFmtId="0" fontId="7" fillId="2" borderId="7" xfId="28" applyFont="1" applyFill="1" applyBorder="1">
      <alignment/>
      <protection/>
    </xf>
    <xf numFmtId="0" fontId="7" fillId="2" borderId="8" xfId="28" applyFont="1" applyFill="1" applyBorder="1">
      <alignment/>
      <protection/>
    </xf>
    <xf numFmtId="0" fontId="7" fillId="2" borderId="9" xfId="28" applyFont="1" applyFill="1" applyBorder="1">
      <alignment/>
      <protection/>
    </xf>
    <xf numFmtId="0" fontId="7" fillId="2" borderId="10" xfId="28" applyFont="1" applyFill="1" applyBorder="1">
      <alignment/>
      <protection/>
    </xf>
    <xf numFmtId="0" fontId="8" fillId="0" borderId="0" xfId="28" applyNumberFormat="1" applyFont="1" applyFill="1" applyBorder="1" applyAlignment="1">
      <alignment horizontal="left"/>
      <protection/>
    </xf>
    <xf numFmtId="0" fontId="8" fillId="0" borderId="0" xfId="28" applyNumberFormat="1" applyFont="1" applyFill="1" applyBorder="1" applyAlignment="1">
      <alignment horizontal="center"/>
      <protection/>
    </xf>
  </cellXfs>
  <cellStyles count="24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Normal_Base" xfId="28"/>
    <cellStyle name="Pilote de données - Catégorie" xfId="29"/>
    <cellStyle name="Pilote de données - Champ" xfId="30"/>
    <cellStyle name="Pilote de données - Coin" xfId="31"/>
    <cellStyle name="Pilote de données - Résultat" xfId="32"/>
    <cellStyle name="Pilote de données - Titre" xfId="33"/>
    <cellStyle name="Pilote de données - Valeur" xfId="34"/>
    <cellStyle name="Percent" xfId="35"/>
    <cellStyle name="Total" xfId="36"/>
    <cellStyle name="YELLOW" xfId="37"/>
  </cellStyles>
  <dxfs count="3">
    <dxf>
      <fill>
        <patternFill>
          <bgColor rgb="FFFFFF99"/>
        </patternFill>
      </fill>
      <border/>
    </dxf>
    <dxf>
      <font>
        <b val="0"/>
        <i/>
      </font>
      <fill>
        <patternFill patternType="none">
          <bgColor indexed="65"/>
        </patternFill>
      </fill>
      <border/>
    </dxf>
    <dxf>
      <font>
        <b val="0"/>
        <i val="0"/>
      </font>
      <fill>
        <patternFill patternType="solid"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0</xdr:rowOff>
    </xdr:from>
    <xdr:to>
      <xdr:col>10</xdr:col>
      <xdr:colOff>171450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43300" y="0"/>
          <a:ext cx="230505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Filtre automatique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-Cliquer dans la base
-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Données/Filtre automatique</a:t>
          </a:r>
        </a:p>
      </xdr:txBody>
    </xdr:sp>
    <xdr:clientData/>
  </xdr:twoCellAnchor>
  <xdr:twoCellAnchor>
    <xdr:from>
      <xdr:col>8</xdr:col>
      <xdr:colOff>28575</xdr:colOff>
      <xdr:row>2</xdr:row>
      <xdr:rowOff>0</xdr:rowOff>
    </xdr:from>
    <xdr:to>
      <xdr:col>8</xdr:col>
      <xdr:colOff>285750</xdr:colOff>
      <xdr:row>2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810125" y="371475"/>
          <a:ext cx="257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OU</a:t>
          </a:r>
        </a:p>
      </xdr:txBody>
    </xdr:sp>
    <xdr:clientData/>
  </xdr:twoCellAnchor>
  <xdr:twoCellAnchor>
    <xdr:from>
      <xdr:col>8</xdr:col>
      <xdr:colOff>152400</xdr:colOff>
      <xdr:row>3</xdr:row>
      <xdr:rowOff>47625</xdr:rowOff>
    </xdr:from>
    <xdr:to>
      <xdr:col>8</xdr:col>
      <xdr:colOff>152400</xdr:colOff>
      <xdr:row>5</xdr:row>
      <xdr:rowOff>38100</xdr:rowOff>
    </xdr:to>
    <xdr:sp>
      <xdr:nvSpPr>
        <xdr:cNvPr id="3" name="Line 32"/>
        <xdr:cNvSpPr>
          <a:spLocks/>
        </xdr:cNvSpPr>
      </xdr:nvSpPr>
      <xdr:spPr>
        <a:xfrm>
          <a:off x="4933950" y="5524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495300</xdr:colOff>
      <xdr:row>0</xdr:row>
      <xdr:rowOff>66675</xdr:rowOff>
    </xdr:from>
    <xdr:to>
      <xdr:col>11</xdr:col>
      <xdr:colOff>66675</xdr:colOff>
      <xdr:row>0</xdr:row>
      <xdr:rowOff>190500</xdr:rowOff>
    </xdr:to>
    <xdr:sp>
      <xdr:nvSpPr>
        <xdr:cNvPr id="4" name="TextBox 33"/>
        <xdr:cNvSpPr txBox="1">
          <a:spLocks noChangeArrowheads="1"/>
        </xdr:cNvSpPr>
      </xdr:nvSpPr>
      <xdr:spPr>
        <a:xfrm>
          <a:off x="6172200" y="66675"/>
          <a:ext cx="2190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ET</a:t>
          </a:r>
        </a:p>
      </xdr:txBody>
    </xdr:sp>
    <xdr:clientData/>
  </xdr:twoCellAnchor>
  <xdr:twoCellAnchor>
    <xdr:from>
      <xdr:col>11</xdr:col>
      <xdr:colOff>104775</xdr:colOff>
      <xdr:row>0</xdr:row>
      <xdr:rowOff>133350</xdr:rowOff>
    </xdr:from>
    <xdr:to>
      <xdr:col>11</xdr:col>
      <xdr:colOff>466725</xdr:colOff>
      <xdr:row>0</xdr:row>
      <xdr:rowOff>133350</xdr:rowOff>
    </xdr:to>
    <xdr:sp>
      <xdr:nvSpPr>
        <xdr:cNvPr id="5" name="Line 34"/>
        <xdr:cNvSpPr>
          <a:spLocks/>
        </xdr:cNvSpPr>
      </xdr:nvSpPr>
      <xdr:spPr>
        <a:xfrm>
          <a:off x="6429375" y="1333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absolute">
    <xdr:from>
      <xdr:col>8</xdr:col>
      <xdr:colOff>352425</xdr:colOff>
      <xdr:row>11</xdr:row>
      <xdr:rowOff>9525</xdr:rowOff>
    </xdr:from>
    <xdr:to>
      <xdr:col>14</xdr:col>
      <xdr:colOff>0</xdr:colOff>
      <xdr:row>42</xdr:row>
      <xdr:rowOff>57150</xdr:rowOff>
    </xdr:to>
    <xdr:sp>
      <xdr:nvSpPr>
        <xdr:cNvPr id="6" name="TextBox 36"/>
        <xdr:cNvSpPr txBox="1">
          <a:spLocks noChangeArrowheads="1"/>
        </xdr:cNvSpPr>
      </xdr:nvSpPr>
      <xdr:spPr>
        <a:xfrm>
          <a:off x="5133975" y="1181100"/>
          <a:ext cx="31242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Interrogation Filtre élaboré ET/OU
-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ET sur chaque ligne
-OU des lignes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O62"/>
  <sheetViews>
    <sheetView showGridLines="0" showZeros="0" tabSelected="1" workbookViewId="0" topLeftCell="A1">
      <selection activeCell="K47" sqref="K47"/>
    </sheetView>
  </sheetViews>
  <sheetFormatPr defaultColWidth="11.00390625" defaultRowHeight="12.75"/>
  <cols>
    <col min="1" max="1" width="8.875" style="2" bestFit="1" customWidth="1"/>
    <col min="2" max="2" width="9.25390625" style="2" bestFit="1" customWidth="1"/>
    <col min="3" max="4" width="7.50390625" style="2" bestFit="1" customWidth="1"/>
    <col min="5" max="5" width="8.50390625" style="2" bestFit="1" customWidth="1"/>
    <col min="6" max="6" width="10.75390625" style="2" bestFit="1" customWidth="1"/>
    <col min="7" max="7" width="7.375" style="2" bestFit="1" customWidth="1"/>
    <col min="8" max="8" width="3.00390625" style="9" customWidth="1"/>
    <col min="9" max="9" width="5.125" style="3" customWidth="1"/>
    <col min="10" max="10" width="6.625" style="2" customWidth="1"/>
    <col min="11" max="11" width="8.50390625" style="2" bestFit="1" customWidth="1"/>
    <col min="12" max="12" width="6.875" style="2" customWidth="1"/>
    <col min="13" max="13" width="8.50390625" style="2" customWidth="1"/>
    <col min="14" max="16384" width="10.00390625" style="2" customWidth="1"/>
  </cols>
  <sheetData>
    <row r="1" spans="1:13" ht="18.75" customHeight="1">
      <c r="A1" s="19" t="s">
        <v>0</v>
      </c>
      <c r="B1" s="1">
        <f>SUBTOTAL(1,Salaire)</f>
        <v>2932.222222222222</v>
      </c>
      <c r="C1" s="9"/>
      <c r="K1" s="4"/>
      <c r="L1" s="4"/>
      <c r="M1" s="4"/>
    </row>
    <row r="2" spans="1:15" ht="10.5">
      <c r="A2" s="19" t="s">
        <v>85</v>
      </c>
      <c r="B2" s="5">
        <f>SUBTOTAL(2,Salaire)</f>
        <v>9</v>
      </c>
      <c r="C2" s="9"/>
      <c r="J2" s="21" t="s">
        <v>88</v>
      </c>
      <c r="K2" s="14" t="s">
        <v>90</v>
      </c>
      <c r="L2" s="21" t="s">
        <v>89</v>
      </c>
      <c r="M2" s="21" t="s">
        <v>91</v>
      </c>
      <c r="O2" s="9"/>
    </row>
    <row r="3" spans="1:13" ht="10.5">
      <c r="A3" s="19" t="s">
        <v>5</v>
      </c>
      <c r="B3" s="1">
        <f>SUBTOTAL(4,Salaire)</f>
        <v>3250</v>
      </c>
      <c r="C3" s="9"/>
      <c r="J3" s="23"/>
      <c r="K3" s="24" t="s">
        <v>14</v>
      </c>
      <c r="L3" s="24" t="s">
        <v>16</v>
      </c>
      <c r="M3" s="25"/>
    </row>
    <row r="4" spans="1:13" ht="10.5">
      <c r="A4" s="19" t="s">
        <v>6</v>
      </c>
      <c r="B4" s="1">
        <f>SUBTOTAL(5,Salaire)</f>
        <v>2100</v>
      </c>
      <c r="C4" s="9"/>
      <c r="I4" s="7"/>
      <c r="J4" s="26"/>
      <c r="K4" s="22" t="s">
        <v>21</v>
      </c>
      <c r="L4" s="22" t="s">
        <v>9</v>
      </c>
      <c r="M4" s="27"/>
    </row>
    <row r="5" spans="1:13" ht="10.5">
      <c r="A5" s="19" t="s">
        <v>86</v>
      </c>
      <c r="B5" s="1">
        <f>SUBTOTAL(9,Salaire)</f>
        <v>26390</v>
      </c>
      <c r="C5" s="9"/>
      <c r="I5" s="7"/>
      <c r="J5" s="26"/>
      <c r="K5" s="22"/>
      <c r="L5" s="22" t="s">
        <v>40</v>
      </c>
      <c r="M5" s="27"/>
    </row>
    <row r="6" spans="3:13" ht="10.5">
      <c r="C6" s="9"/>
      <c r="I6" s="7"/>
      <c r="J6" s="28"/>
      <c r="K6" s="29"/>
      <c r="L6" s="29"/>
      <c r="M6" s="30"/>
    </row>
    <row r="7" spans="9:13" ht="10.5">
      <c r="I7" s="8"/>
      <c r="M7" s="9"/>
    </row>
    <row r="8" spans="1:13" ht="10.5">
      <c r="A8" s="20" t="s">
        <v>87</v>
      </c>
      <c r="B8" s="31" t="s">
        <v>88</v>
      </c>
      <c r="C8" s="21" t="s">
        <v>89</v>
      </c>
      <c r="D8" s="32" t="s">
        <v>82</v>
      </c>
      <c r="E8" s="14" t="s">
        <v>90</v>
      </c>
      <c r="F8" s="21" t="s">
        <v>91</v>
      </c>
      <c r="G8" s="14" t="s">
        <v>92</v>
      </c>
      <c r="I8" s="8"/>
      <c r="J8" s="9"/>
      <c r="K8" s="9"/>
      <c r="L8" s="9"/>
      <c r="M8" s="9"/>
    </row>
    <row r="9" spans="1:13" ht="10.5" hidden="1">
      <c r="A9" s="11" t="s">
        <v>7</v>
      </c>
      <c r="B9" s="11" t="s">
        <v>8</v>
      </c>
      <c r="C9" s="11" t="s">
        <v>9</v>
      </c>
      <c r="D9" s="12">
        <v>4000</v>
      </c>
      <c r="E9" s="11" t="s">
        <v>24</v>
      </c>
      <c r="F9" s="11" t="s">
        <v>11</v>
      </c>
      <c r="G9" s="13">
        <v>18564</v>
      </c>
      <c r="I9" s="8"/>
      <c r="J9" s="9"/>
      <c r="K9" s="9"/>
      <c r="L9" s="9"/>
      <c r="M9" s="9"/>
    </row>
    <row r="10" spans="1:13" ht="10.5" hidden="1">
      <c r="A10" s="11" t="s">
        <v>12</v>
      </c>
      <c r="B10" s="11" t="s">
        <v>13</v>
      </c>
      <c r="C10" s="11" t="s">
        <v>9</v>
      </c>
      <c r="D10" s="12">
        <v>3100</v>
      </c>
      <c r="E10" s="11" t="s">
        <v>24</v>
      </c>
      <c r="F10" s="11" t="s">
        <v>11</v>
      </c>
      <c r="G10" s="13">
        <v>29535</v>
      </c>
      <c r="I10" s="8"/>
      <c r="J10" s="9"/>
      <c r="K10" s="9"/>
      <c r="L10" s="9"/>
      <c r="M10" s="9"/>
    </row>
    <row r="11" spans="1:13" ht="10.5" hidden="1">
      <c r="A11" s="11" t="s">
        <v>15</v>
      </c>
      <c r="B11" s="11" t="s">
        <v>13</v>
      </c>
      <c r="C11" s="11" t="s">
        <v>16</v>
      </c>
      <c r="D11" s="12">
        <v>3500</v>
      </c>
      <c r="E11" s="11" t="s">
        <v>24</v>
      </c>
      <c r="F11" s="11" t="s">
        <v>17</v>
      </c>
      <c r="G11" s="13">
        <v>18546</v>
      </c>
      <c r="I11" s="8"/>
      <c r="J11" s="9"/>
      <c r="K11" s="9"/>
      <c r="L11" s="9"/>
      <c r="M11" s="9"/>
    </row>
    <row r="12" spans="1:13" ht="10.5">
      <c r="A12" s="11" t="s">
        <v>18</v>
      </c>
      <c r="B12" s="11" t="s">
        <v>13</v>
      </c>
      <c r="C12" s="11" t="s">
        <v>9</v>
      </c>
      <c r="D12" s="12">
        <v>2950</v>
      </c>
      <c r="E12" s="11" t="s">
        <v>21</v>
      </c>
      <c r="F12" s="11" t="s">
        <v>17</v>
      </c>
      <c r="G12" s="13">
        <v>29549</v>
      </c>
      <c r="I12" s="8"/>
      <c r="J12" s="4"/>
      <c r="M12" s="9"/>
    </row>
    <row r="13" spans="1:13" ht="10.5" hidden="1">
      <c r="A13" s="11" t="s">
        <v>19</v>
      </c>
      <c r="B13" s="11" t="s">
        <v>8</v>
      </c>
      <c r="C13" s="11" t="s">
        <v>20</v>
      </c>
      <c r="D13" s="12">
        <v>4000</v>
      </c>
      <c r="E13" s="11" t="s">
        <v>30</v>
      </c>
      <c r="F13" s="11" t="s">
        <v>17</v>
      </c>
      <c r="G13" s="13">
        <v>18565</v>
      </c>
      <c r="I13" s="8"/>
      <c r="J13" s="15"/>
      <c r="K13" s="15"/>
      <c r="L13" s="9"/>
      <c r="M13" s="9"/>
    </row>
    <row r="14" spans="1:13" ht="10.5" hidden="1">
      <c r="A14" s="11" t="s">
        <v>22</v>
      </c>
      <c r="B14" s="11" t="s">
        <v>13</v>
      </c>
      <c r="C14" s="11" t="s">
        <v>16</v>
      </c>
      <c r="D14" s="12">
        <v>3100</v>
      </c>
      <c r="E14" s="11" t="s">
        <v>10</v>
      </c>
      <c r="F14" s="11" t="s">
        <v>17</v>
      </c>
      <c r="G14" s="13">
        <v>29546</v>
      </c>
      <c r="I14" s="8"/>
      <c r="J14" s="15"/>
      <c r="K14" s="15"/>
      <c r="L14" s="9"/>
      <c r="M14" s="9"/>
    </row>
    <row r="15" spans="1:13" ht="10.5" hidden="1">
      <c r="A15" s="11" t="s">
        <v>23</v>
      </c>
      <c r="B15" s="11" t="s">
        <v>13</v>
      </c>
      <c r="C15" s="11" t="s">
        <v>20</v>
      </c>
      <c r="D15" s="12">
        <v>3210</v>
      </c>
      <c r="E15" s="11" t="s">
        <v>32</v>
      </c>
      <c r="F15" s="11" t="s">
        <v>25</v>
      </c>
      <c r="G15" s="13">
        <v>18547</v>
      </c>
      <c r="I15" s="8"/>
      <c r="J15" s="15"/>
      <c r="K15" s="15"/>
      <c r="L15" s="9"/>
      <c r="M15" s="9"/>
    </row>
    <row r="16" spans="1:13" ht="10.5" hidden="1">
      <c r="A16" s="11" t="s">
        <v>26</v>
      </c>
      <c r="B16" s="11" t="s">
        <v>13</v>
      </c>
      <c r="C16" s="11" t="s">
        <v>27</v>
      </c>
      <c r="D16" s="12">
        <v>3000</v>
      </c>
      <c r="E16" s="11" t="s">
        <v>35</v>
      </c>
      <c r="F16" s="11" t="s">
        <v>17</v>
      </c>
      <c r="G16" s="13">
        <v>29548</v>
      </c>
      <c r="I16" s="8"/>
      <c r="J16" s="15"/>
      <c r="K16" s="15"/>
      <c r="L16" s="9"/>
      <c r="M16" s="9"/>
    </row>
    <row r="17" spans="1:13" ht="10.5" hidden="1">
      <c r="A17" s="11" t="s">
        <v>28</v>
      </c>
      <c r="B17" s="11" t="s">
        <v>13</v>
      </c>
      <c r="C17" s="11" t="s">
        <v>29</v>
      </c>
      <c r="D17" s="12">
        <v>3220</v>
      </c>
      <c r="E17" s="11" t="s">
        <v>14</v>
      </c>
      <c r="F17" s="11" t="s">
        <v>25</v>
      </c>
      <c r="G17" s="13">
        <v>22201</v>
      </c>
      <c r="I17" s="8"/>
      <c r="J17" s="15"/>
      <c r="K17" s="15"/>
      <c r="L17" s="9"/>
      <c r="M17" s="9"/>
    </row>
    <row r="18" spans="1:13" ht="10.5" hidden="1">
      <c r="A18" s="11" t="s">
        <v>31</v>
      </c>
      <c r="B18" s="11" t="s">
        <v>13</v>
      </c>
      <c r="C18" s="11" t="s">
        <v>16</v>
      </c>
      <c r="D18" s="12">
        <v>6000</v>
      </c>
      <c r="E18" s="11" t="s">
        <v>24</v>
      </c>
      <c r="F18" s="11" t="s">
        <v>21</v>
      </c>
      <c r="G18" s="13">
        <v>22202</v>
      </c>
      <c r="I18" s="8"/>
      <c r="J18" s="15"/>
      <c r="K18" s="15"/>
      <c r="L18" s="9"/>
      <c r="M18" s="9"/>
    </row>
    <row r="19" spans="1:13" ht="10.5" hidden="1">
      <c r="A19" s="11" t="s">
        <v>33</v>
      </c>
      <c r="B19" s="11" t="s">
        <v>13</v>
      </c>
      <c r="C19" s="11" t="s">
        <v>34</v>
      </c>
      <c r="D19" s="12">
        <v>2100</v>
      </c>
      <c r="E19" s="11" t="s">
        <v>30</v>
      </c>
      <c r="F19" s="11" t="s">
        <v>11</v>
      </c>
      <c r="G19" s="13">
        <v>22203</v>
      </c>
      <c r="I19" s="8"/>
      <c r="J19" s="9"/>
      <c r="K19" s="9"/>
      <c r="L19" s="9"/>
      <c r="M19" s="9"/>
    </row>
    <row r="20" spans="1:9" ht="10.5" hidden="1">
      <c r="A20" s="11" t="s">
        <v>36</v>
      </c>
      <c r="B20" s="11" t="s">
        <v>8</v>
      </c>
      <c r="C20" s="11" t="s">
        <v>34</v>
      </c>
      <c r="D20" s="12">
        <v>3000</v>
      </c>
      <c r="E20" s="11" t="s">
        <v>30</v>
      </c>
      <c r="F20" s="11" t="s">
        <v>17</v>
      </c>
      <c r="G20" s="13">
        <v>22204</v>
      </c>
      <c r="I20" s="8"/>
    </row>
    <row r="21" spans="1:9" ht="10.5" hidden="1">
      <c r="A21" s="11" t="s">
        <v>37</v>
      </c>
      <c r="B21" s="11" t="s">
        <v>8</v>
      </c>
      <c r="C21" s="11" t="s">
        <v>38</v>
      </c>
      <c r="D21" s="12">
        <v>3400</v>
      </c>
      <c r="E21" s="11" t="s">
        <v>93</v>
      </c>
      <c r="F21" s="11" t="s">
        <v>17</v>
      </c>
      <c r="G21" s="13">
        <v>22205</v>
      </c>
      <c r="I21" s="8"/>
    </row>
    <row r="22" spans="1:9" ht="10.5">
      <c r="A22" s="11" t="s">
        <v>39</v>
      </c>
      <c r="B22" s="11" t="s">
        <v>13</v>
      </c>
      <c r="C22" s="11" t="s">
        <v>40</v>
      </c>
      <c r="D22" s="12">
        <v>3080</v>
      </c>
      <c r="E22" s="11" t="s">
        <v>32</v>
      </c>
      <c r="F22" s="11" t="s">
        <v>17</v>
      </c>
      <c r="G22" s="13">
        <v>29530</v>
      </c>
      <c r="I22" s="8"/>
    </row>
    <row r="23" spans="1:9" ht="10.5" hidden="1">
      <c r="A23" s="11" t="s">
        <v>41</v>
      </c>
      <c r="B23" s="11" t="s">
        <v>13</v>
      </c>
      <c r="C23" s="11" t="s">
        <v>16</v>
      </c>
      <c r="D23" s="12">
        <v>3500</v>
      </c>
      <c r="E23" s="11" t="s">
        <v>35</v>
      </c>
      <c r="F23" s="11" t="s">
        <v>21</v>
      </c>
      <c r="G23" s="13">
        <v>22206</v>
      </c>
      <c r="I23" s="8"/>
    </row>
    <row r="24" spans="1:9" ht="10.5">
      <c r="A24" s="11" t="s">
        <v>42</v>
      </c>
      <c r="B24" s="11" t="s">
        <v>13</v>
      </c>
      <c r="C24" s="11" t="s">
        <v>40</v>
      </c>
      <c r="D24" s="12">
        <v>3250</v>
      </c>
      <c r="E24" s="11" t="s">
        <v>35</v>
      </c>
      <c r="F24" s="11" t="s">
        <v>17</v>
      </c>
      <c r="G24" s="13">
        <v>22207</v>
      </c>
      <c r="I24" s="8"/>
    </row>
    <row r="25" spans="1:9" ht="10.5" hidden="1">
      <c r="A25" s="11" t="s">
        <v>43</v>
      </c>
      <c r="B25" s="11" t="s">
        <v>13</v>
      </c>
      <c r="C25" s="11" t="s">
        <v>29</v>
      </c>
      <c r="D25" s="12">
        <v>2300</v>
      </c>
      <c r="E25" s="11" t="s">
        <v>14</v>
      </c>
      <c r="F25" s="11" t="s">
        <v>17</v>
      </c>
      <c r="G25" s="13">
        <v>18552</v>
      </c>
      <c r="I25" s="8"/>
    </row>
    <row r="26" spans="1:13" ht="10.5" hidden="1">
      <c r="A26" s="11" t="s">
        <v>44</v>
      </c>
      <c r="B26" s="11" t="s">
        <v>13</v>
      </c>
      <c r="C26" s="11" t="s">
        <v>20</v>
      </c>
      <c r="D26" s="12">
        <v>3270</v>
      </c>
      <c r="E26" s="11" t="s">
        <v>24</v>
      </c>
      <c r="F26" s="11" t="s">
        <v>11</v>
      </c>
      <c r="G26" s="13">
        <v>18553</v>
      </c>
      <c r="I26" s="8"/>
      <c r="M26" s="10"/>
    </row>
    <row r="27" spans="1:9" ht="10.5" hidden="1">
      <c r="A27" s="11" t="s">
        <v>45</v>
      </c>
      <c r="B27" s="11" t="s">
        <v>13</v>
      </c>
      <c r="C27" s="11" t="s">
        <v>29</v>
      </c>
      <c r="D27" s="12">
        <v>2100</v>
      </c>
      <c r="E27" s="11" t="s">
        <v>24</v>
      </c>
      <c r="F27" s="11" t="s">
        <v>21</v>
      </c>
      <c r="G27" s="13">
        <v>18554</v>
      </c>
      <c r="I27" s="8"/>
    </row>
    <row r="28" spans="1:10" ht="10.5" hidden="1">
      <c r="A28" s="11" t="s">
        <v>46</v>
      </c>
      <c r="B28" s="11" t="s">
        <v>8</v>
      </c>
      <c r="C28" s="11" t="s">
        <v>9</v>
      </c>
      <c r="D28" s="12">
        <v>3050</v>
      </c>
      <c r="E28" s="11" t="s">
        <v>30</v>
      </c>
      <c r="F28" s="11" t="s">
        <v>17</v>
      </c>
      <c r="G28" s="13">
        <v>29547</v>
      </c>
      <c r="I28" s="8"/>
      <c r="J28" s="9"/>
    </row>
    <row r="29" spans="1:9" ht="10.5" hidden="1">
      <c r="A29" s="11" t="s">
        <v>47</v>
      </c>
      <c r="B29" s="11" t="s">
        <v>13</v>
      </c>
      <c r="C29" s="11" t="s">
        <v>9</v>
      </c>
      <c r="D29" s="12">
        <v>3160</v>
      </c>
      <c r="E29" s="11" t="s">
        <v>10</v>
      </c>
      <c r="F29" s="11" t="s">
        <v>11</v>
      </c>
      <c r="G29" s="13">
        <v>29532</v>
      </c>
      <c r="I29" s="8"/>
    </row>
    <row r="30" spans="1:9" ht="10.5">
      <c r="A30" s="11" t="s">
        <v>48</v>
      </c>
      <c r="B30" s="11" t="s">
        <v>13</v>
      </c>
      <c r="C30" s="11" t="s">
        <v>40</v>
      </c>
      <c r="D30" s="12">
        <v>2100</v>
      </c>
      <c r="E30" s="11" t="s">
        <v>32</v>
      </c>
      <c r="F30" s="11" t="s">
        <v>49</v>
      </c>
      <c r="G30" s="13">
        <v>18555</v>
      </c>
      <c r="I30" s="8"/>
    </row>
    <row r="31" spans="1:9" ht="10.5" hidden="1">
      <c r="A31" s="11" t="s">
        <v>50</v>
      </c>
      <c r="B31" s="11" t="s">
        <v>13</v>
      </c>
      <c r="C31" s="11" t="s">
        <v>9</v>
      </c>
      <c r="D31" s="12">
        <v>2100</v>
      </c>
      <c r="E31" s="11" t="s">
        <v>35</v>
      </c>
      <c r="F31" s="11" t="s">
        <v>51</v>
      </c>
      <c r="G31" s="13">
        <v>18556</v>
      </c>
      <c r="I31" s="8"/>
    </row>
    <row r="32" spans="1:9" ht="10.5" hidden="1">
      <c r="A32" s="11" t="s">
        <v>52</v>
      </c>
      <c r="B32" s="11" t="s">
        <v>13</v>
      </c>
      <c r="C32" s="11" t="s">
        <v>34</v>
      </c>
      <c r="D32" s="12">
        <v>2500</v>
      </c>
      <c r="E32" s="11" t="s">
        <v>14</v>
      </c>
      <c r="F32" s="11" t="s">
        <v>17</v>
      </c>
      <c r="G32" s="13">
        <v>18557</v>
      </c>
      <c r="I32" s="8"/>
    </row>
    <row r="33" spans="1:9" ht="10.5" hidden="1">
      <c r="A33" s="11" t="s">
        <v>53</v>
      </c>
      <c r="B33" s="11" t="s">
        <v>8</v>
      </c>
      <c r="C33" s="11" t="s">
        <v>20</v>
      </c>
      <c r="D33" s="12">
        <v>2800</v>
      </c>
      <c r="E33" s="11" t="s">
        <v>24</v>
      </c>
      <c r="F33" s="11" t="s">
        <v>51</v>
      </c>
      <c r="G33" s="13">
        <v>18569</v>
      </c>
      <c r="I33" s="8"/>
    </row>
    <row r="34" spans="1:9" ht="10.5" hidden="1">
      <c r="A34" s="11" t="s">
        <v>54</v>
      </c>
      <c r="B34" s="11" t="s">
        <v>13</v>
      </c>
      <c r="C34" s="11" t="s">
        <v>16</v>
      </c>
      <c r="D34" s="12">
        <v>3320</v>
      </c>
      <c r="E34" s="11" t="s">
        <v>70</v>
      </c>
      <c r="F34" s="11" t="s">
        <v>17</v>
      </c>
      <c r="G34" s="13">
        <v>29516</v>
      </c>
      <c r="I34" s="8"/>
    </row>
    <row r="35" spans="1:9" ht="10.5" hidden="1">
      <c r="A35" s="11" t="s">
        <v>55</v>
      </c>
      <c r="B35" s="11" t="s">
        <v>8</v>
      </c>
      <c r="C35" s="11" t="s">
        <v>16</v>
      </c>
      <c r="D35" s="12">
        <v>2200</v>
      </c>
      <c r="E35" s="11" t="s">
        <v>30</v>
      </c>
      <c r="F35" s="11" t="s">
        <v>51</v>
      </c>
      <c r="G35" s="13">
        <v>29517</v>
      </c>
      <c r="I35" s="8"/>
    </row>
    <row r="36" spans="1:9" ht="10.5" hidden="1">
      <c r="A36" s="11" t="s">
        <v>56</v>
      </c>
      <c r="B36" s="11" t="s">
        <v>13</v>
      </c>
      <c r="C36" s="11" t="s">
        <v>29</v>
      </c>
      <c r="D36" s="12">
        <v>3330</v>
      </c>
      <c r="E36" s="11" t="s">
        <v>21</v>
      </c>
      <c r="F36" s="11" t="s">
        <v>49</v>
      </c>
      <c r="G36" s="13">
        <v>29518</v>
      </c>
      <c r="I36" s="8"/>
    </row>
    <row r="37" spans="1:9" ht="10.5" hidden="1">
      <c r="A37" s="11" t="s">
        <v>57</v>
      </c>
      <c r="B37" s="11" t="s">
        <v>8</v>
      </c>
      <c r="C37" s="11" t="s">
        <v>34</v>
      </c>
      <c r="D37" s="12">
        <v>2200</v>
      </c>
      <c r="E37" s="11" t="s">
        <v>24</v>
      </c>
      <c r="F37" s="11" t="s">
        <v>17</v>
      </c>
      <c r="G37" s="13">
        <v>29519</v>
      </c>
      <c r="I37" s="8"/>
    </row>
    <row r="38" spans="1:9" ht="10.5" hidden="1">
      <c r="A38" s="11" t="s">
        <v>58</v>
      </c>
      <c r="B38" s="11" t="s">
        <v>13</v>
      </c>
      <c r="C38" s="11" t="s">
        <v>16</v>
      </c>
      <c r="D38" s="12">
        <v>3340</v>
      </c>
      <c r="E38" s="11" t="s">
        <v>30</v>
      </c>
      <c r="F38" s="11" t="s">
        <v>25</v>
      </c>
      <c r="G38" s="13">
        <v>29520</v>
      </c>
      <c r="I38" s="8"/>
    </row>
    <row r="39" spans="1:9" ht="10.5" hidden="1">
      <c r="A39" s="11" t="s">
        <v>84</v>
      </c>
      <c r="B39" s="11" t="s">
        <v>13</v>
      </c>
      <c r="C39" s="11" t="s">
        <v>29</v>
      </c>
      <c r="D39" s="12">
        <v>3350</v>
      </c>
      <c r="E39" s="11" t="s">
        <v>24</v>
      </c>
      <c r="F39" s="11" t="s">
        <v>17</v>
      </c>
      <c r="G39" s="13">
        <v>29521</v>
      </c>
      <c r="I39" s="8"/>
    </row>
    <row r="40" spans="1:7" ht="10.5" hidden="1">
      <c r="A40" s="11" t="s">
        <v>59</v>
      </c>
      <c r="B40" s="11" t="s">
        <v>13</v>
      </c>
      <c r="C40" s="11" t="s">
        <v>16</v>
      </c>
      <c r="D40" s="12">
        <v>3360</v>
      </c>
      <c r="E40" s="11" t="s">
        <v>10</v>
      </c>
      <c r="F40" s="11" t="s">
        <v>25</v>
      </c>
      <c r="G40" s="13">
        <v>29522</v>
      </c>
    </row>
    <row r="41" spans="1:7" ht="10.5">
      <c r="A41" s="11" t="s">
        <v>60</v>
      </c>
      <c r="B41" s="11" t="s">
        <v>13</v>
      </c>
      <c r="C41" s="11" t="s">
        <v>16</v>
      </c>
      <c r="D41" s="12">
        <v>2800</v>
      </c>
      <c r="E41" s="11" t="s">
        <v>14</v>
      </c>
      <c r="F41" s="11" t="s">
        <v>11</v>
      </c>
      <c r="G41" s="13">
        <v>29523</v>
      </c>
    </row>
    <row r="42" spans="1:7" ht="10.5">
      <c r="A42" s="11" t="s">
        <v>61</v>
      </c>
      <c r="B42" s="11" t="s">
        <v>8</v>
      </c>
      <c r="C42" s="11" t="s">
        <v>16</v>
      </c>
      <c r="D42" s="12">
        <v>3120</v>
      </c>
      <c r="E42" s="11" t="s">
        <v>14</v>
      </c>
      <c r="F42" s="11" t="s">
        <v>25</v>
      </c>
      <c r="G42" s="13">
        <v>29531</v>
      </c>
    </row>
    <row r="43" spans="1:7" ht="10.5">
      <c r="A43" s="11" t="s">
        <v>61</v>
      </c>
      <c r="B43" s="11" t="s">
        <v>8</v>
      </c>
      <c r="C43" s="11" t="s">
        <v>16</v>
      </c>
      <c r="D43" s="12">
        <v>3150</v>
      </c>
      <c r="E43" s="11" t="s">
        <v>14</v>
      </c>
      <c r="F43" s="11" t="s">
        <v>49</v>
      </c>
      <c r="G43" s="13">
        <v>29545</v>
      </c>
    </row>
    <row r="44" spans="1:7" ht="10.5">
      <c r="A44" s="11" t="s">
        <v>62</v>
      </c>
      <c r="B44" s="11" t="s">
        <v>13</v>
      </c>
      <c r="C44" s="11" t="s">
        <v>40</v>
      </c>
      <c r="D44" s="12">
        <v>3040</v>
      </c>
      <c r="E44" s="11" t="s">
        <v>14</v>
      </c>
      <c r="F44" s="11" t="s">
        <v>25</v>
      </c>
      <c r="G44" s="13">
        <v>29529</v>
      </c>
    </row>
    <row r="45" spans="1:7" ht="10.5" hidden="1">
      <c r="A45" s="11" t="s">
        <v>63</v>
      </c>
      <c r="B45" s="11" t="s">
        <v>13</v>
      </c>
      <c r="C45" s="11" t="s">
        <v>16</v>
      </c>
      <c r="D45" s="12">
        <v>3000</v>
      </c>
      <c r="E45" s="11" t="s">
        <v>10</v>
      </c>
      <c r="F45" s="11" t="s">
        <v>17</v>
      </c>
      <c r="G45" s="13">
        <v>29528</v>
      </c>
    </row>
    <row r="46" spans="1:7" ht="10.5" hidden="1">
      <c r="A46" s="11" t="s">
        <v>64</v>
      </c>
      <c r="B46" s="11" t="s">
        <v>8</v>
      </c>
      <c r="C46" s="11" t="s">
        <v>16</v>
      </c>
      <c r="D46" s="12">
        <v>5000</v>
      </c>
      <c r="E46" s="11" t="s">
        <v>21</v>
      </c>
      <c r="F46" s="11" t="s">
        <v>17</v>
      </c>
      <c r="G46" s="13">
        <v>29524</v>
      </c>
    </row>
    <row r="47" spans="1:7" ht="10.5">
      <c r="A47" s="11" t="s">
        <v>65</v>
      </c>
      <c r="B47" s="11" t="s">
        <v>13</v>
      </c>
      <c r="C47" s="11" t="s">
        <v>40</v>
      </c>
      <c r="D47" s="12">
        <v>2900</v>
      </c>
      <c r="E47" s="11" t="s">
        <v>14</v>
      </c>
      <c r="F47" s="11" t="s">
        <v>17</v>
      </c>
      <c r="G47" s="13">
        <v>29550</v>
      </c>
    </row>
    <row r="48" spans="1:7" ht="10.5" hidden="1">
      <c r="A48" s="11" t="s">
        <v>66</v>
      </c>
      <c r="B48" s="11" t="s">
        <v>8</v>
      </c>
      <c r="C48" s="11" t="s">
        <v>38</v>
      </c>
      <c r="D48" s="12">
        <v>2800</v>
      </c>
      <c r="E48" s="11" t="s">
        <v>24</v>
      </c>
      <c r="F48" s="11" t="s">
        <v>51</v>
      </c>
      <c r="G48" s="13">
        <v>29525</v>
      </c>
    </row>
    <row r="49" spans="1:7" ht="10.5" hidden="1">
      <c r="A49" s="11" t="s">
        <v>67</v>
      </c>
      <c r="B49" s="11" t="s">
        <v>8</v>
      </c>
      <c r="C49" s="11" t="s">
        <v>38</v>
      </c>
      <c r="D49" s="12">
        <v>3000</v>
      </c>
      <c r="E49" s="11" t="s">
        <v>30</v>
      </c>
      <c r="F49" s="11" t="s">
        <v>11</v>
      </c>
      <c r="G49" s="13">
        <v>29526</v>
      </c>
    </row>
    <row r="50" spans="1:7" ht="10.5" hidden="1">
      <c r="A50" s="11" t="s">
        <v>69</v>
      </c>
      <c r="B50" s="11" t="s">
        <v>8</v>
      </c>
      <c r="C50" s="11" t="s">
        <v>9</v>
      </c>
      <c r="D50" s="12">
        <v>3200</v>
      </c>
      <c r="E50" s="11" t="s">
        <v>14</v>
      </c>
      <c r="F50" s="11" t="s">
        <v>17</v>
      </c>
      <c r="G50" s="13">
        <v>29533</v>
      </c>
    </row>
    <row r="51" spans="1:7" ht="10.5" hidden="1">
      <c r="A51" s="11" t="s">
        <v>68</v>
      </c>
      <c r="B51" s="11" t="s">
        <v>8</v>
      </c>
      <c r="C51" s="11" t="s">
        <v>16</v>
      </c>
      <c r="D51" s="12">
        <v>3466.66666666667</v>
      </c>
      <c r="E51" s="11" t="s">
        <v>24</v>
      </c>
      <c r="F51" s="11" t="s">
        <v>49</v>
      </c>
      <c r="G51" s="13">
        <v>29527</v>
      </c>
    </row>
    <row r="52" spans="1:7" ht="12.75" hidden="1">
      <c r="A52"/>
      <c r="B52"/>
      <c r="C52"/>
      <c r="D52"/>
      <c r="E52"/>
      <c r="F52"/>
      <c r="G52"/>
    </row>
    <row r="53" spans="1:7" ht="12.75" hidden="1">
      <c r="A53"/>
      <c r="B53"/>
      <c r="C53"/>
      <c r="D53"/>
      <c r="E53"/>
      <c r="F53"/>
      <c r="G53"/>
    </row>
    <row r="54" spans="1:7" ht="12.75" hidden="1">
      <c r="A54"/>
      <c r="B54"/>
      <c r="C54"/>
      <c r="D54"/>
      <c r="E54"/>
      <c r="F54"/>
      <c r="G54"/>
    </row>
    <row r="55" spans="1:7" ht="12.75" hidden="1">
      <c r="A55"/>
      <c r="B55"/>
      <c r="C55"/>
      <c r="D55"/>
      <c r="E55"/>
      <c r="F55"/>
      <c r="G55"/>
    </row>
    <row r="56" spans="1:7" ht="12.75" hidden="1">
      <c r="A56"/>
      <c r="B56"/>
      <c r="C56"/>
      <c r="D56"/>
      <c r="E56"/>
      <c r="F56"/>
      <c r="G56"/>
    </row>
    <row r="57" spans="1:7" ht="12.75" hidden="1">
      <c r="A57"/>
      <c r="B57"/>
      <c r="C57"/>
      <c r="D57"/>
      <c r="E57"/>
      <c r="F57"/>
      <c r="G57"/>
    </row>
    <row r="58" spans="1:7" ht="12.75" hidden="1">
      <c r="A58"/>
      <c r="B58"/>
      <c r="C58"/>
      <c r="D58"/>
      <c r="E58"/>
      <c r="F58"/>
      <c r="G58"/>
    </row>
    <row r="59" spans="1:7" ht="12.75" hidden="1">
      <c r="A59"/>
      <c r="B59"/>
      <c r="C59"/>
      <c r="D59"/>
      <c r="E59"/>
      <c r="F59"/>
      <c r="G59"/>
    </row>
    <row r="60" spans="1:7" ht="12.75" hidden="1">
      <c r="A60"/>
      <c r="B60"/>
      <c r="C60"/>
      <c r="D60"/>
      <c r="E60"/>
      <c r="F60"/>
      <c r="G60"/>
    </row>
    <row r="61" spans="1:7" ht="12.75" hidden="1">
      <c r="A61"/>
      <c r="B61"/>
      <c r="C61"/>
      <c r="D61"/>
      <c r="E61"/>
      <c r="F61"/>
      <c r="G61"/>
    </row>
    <row r="62" spans="1:7" ht="12.75" hidden="1">
      <c r="A62"/>
      <c r="B62"/>
      <c r="C62"/>
      <c r="D62"/>
      <c r="E62"/>
      <c r="F62"/>
      <c r="G62"/>
    </row>
  </sheetData>
  <conditionalFormatting sqref="J3:M3">
    <cfRule type="expression" priority="1" dxfId="0" stopIfTrue="1">
      <formula>AND(OR(#REF!=$J$3,$J$3="*"),OR($C3=$L$3,$L$3="*"),OR($E3=$K$3,$K$3="*"),OR($F3=$M$3,$M$3="*"))</formula>
    </cfRule>
    <cfRule type="expression" priority="2" dxfId="1" stopIfTrue="1">
      <formula>AND(OR(#REF!=$J$4,$J$4="*"),OR($C3=$L$4,$L$4="*"),OR($E3=$K$4,$K$4="*"),OR($F3=$M$4,$M$4="*"))</formula>
    </cfRule>
    <cfRule type="expression" priority="3" dxfId="2" stopIfTrue="1">
      <formula>AND(OR(#REF!=$J$5,$J$5="*"),OR($C3=$L$5,$L$5="*"),OR($E3=$K$5,$K$5="*"),OR($F3=$M$5,$M$5="*"))</formula>
    </cfRule>
  </conditionalFormatting>
  <conditionalFormatting sqref="A9:G51">
    <cfRule type="expression" priority="4" dxfId="0" stopIfTrue="1">
      <formula>AND(OR($B9=$J$3,$J$3="*"),OR($C9=$L$3,$L$3="*"),OR($E9=$K$3,$K$3="*"),OR($F9=$M$3,$M$3="*"))</formula>
    </cfRule>
    <cfRule type="expression" priority="5" dxfId="1" stopIfTrue="1">
      <formula>AND(OR($B9=$J$4,$J$4="*"),OR($C9=$L$4,$L$4="*"),OR($E9=$K$4,$K$4="*"),OR($F9=$M$4,$M$4="*"))</formula>
    </cfRule>
    <cfRule type="expression" priority="6" dxfId="2" stopIfTrue="1">
      <formula>AND(OR($B9=$J$5,$J$5="*"),OR($C9=$L$5,$L$5="*"),OR($E9=$K$5,$K$5="*"),OR($F9=$M$5,$M$5="*"))</formula>
    </cfRule>
  </conditionalFormatting>
  <dataValidations count="4">
    <dataValidation type="list" allowBlank="1" showInputMessage="1" showErrorMessage="1" sqref="J3:J6">
      <formula1>ListeGenre</formula1>
    </dataValidation>
    <dataValidation errorStyle="information" type="list" allowBlank="1" showInputMessage="1" showErrorMessage="1" sqref="K3:K6">
      <formula1>ListeQualif</formula1>
    </dataValidation>
    <dataValidation errorStyle="information" type="list" allowBlank="1" showInputMessage="1" showErrorMessage="1" sqref="L3:L6">
      <formula1>ListeVille</formula1>
    </dataValidation>
    <dataValidation type="list" allowBlank="1" showInputMessage="1" showErrorMessage="1" sqref="M3:M6">
      <formula1>ListeService</formula1>
    </dataValidation>
  </dataValidations>
  <printOptions/>
  <pageMargins left="0.75" right="0.75" top="1" bottom="1" header="0.4921259845" footer="0.4921259845"/>
  <pageSetup horizontalDpi="1200" verticalDpi="12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H12"/>
  <sheetViews>
    <sheetView showGridLines="0" workbookViewId="0" topLeftCell="A1">
      <selection activeCell="F10" sqref="F10"/>
    </sheetView>
  </sheetViews>
  <sheetFormatPr defaultColWidth="11.00390625" defaultRowHeight="12.75"/>
  <cols>
    <col min="1" max="16384" width="11.00390625" style="9" customWidth="1"/>
  </cols>
  <sheetData>
    <row r="1" spans="1:7" ht="10.5">
      <c r="A1" s="6" t="s">
        <v>1</v>
      </c>
      <c r="B1" s="6" t="s">
        <v>2</v>
      </c>
      <c r="C1" s="6" t="s">
        <v>3</v>
      </c>
      <c r="D1" s="6" t="s">
        <v>4</v>
      </c>
      <c r="G1" s="18" t="s">
        <v>80</v>
      </c>
    </row>
    <row r="2" spans="1:8" ht="10.5">
      <c r="A2" s="16" t="s">
        <v>8</v>
      </c>
      <c r="B2" s="11" t="s">
        <v>35</v>
      </c>
      <c r="C2" s="11" t="s">
        <v>20</v>
      </c>
      <c r="D2" s="11" t="s">
        <v>49</v>
      </c>
      <c r="G2" s="15" t="s">
        <v>71</v>
      </c>
      <c r="H2" s="15" t="s">
        <v>81</v>
      </c>
    </row>
    <row r="3" spans="1:8" ht="10.5">
      <c r="A3" s="16" t="s">
        <v>13</v>
      </c>
      <c r="B3" s="11" t="s">
        <v>14</v>
      </c>
      <c r="C3" s="11" t="s">
        <v>34</v>
      </c>
      <c r="D3" s="11" t="s">
        <v>21</v>
      </c>
      <c r="G3" s="15" t="s">
        <v>72</v>
      </c>
      <c r="H3" s="15" t="s">
        <v>73</v>
      </c>
    </row>
    <row r="4" spans="2:8" ht="10.5">
      <c r="B4" s="11" t="s">
        <v>24</v>
      </c>
      <c r="C4" s="11" t="s">
        <v>9</v>
      </c>
      <c r="D4" s="11" t="s">
        <v>51</v>
      </c>
      <c r="G4" s="15" t="s">
        <v>74</v>
      </c>
      <c r="H4" s="15" t="s">
        <v>75</v>
      </c>
    </row>
    <row r="5" spans="2:8" ht="10.5">
      <c r="B5" s="11" t="s">
        <v>21</v>
      </c>
      <c r="C5" s="11" t="s">
        <v>40</v>
      </c>
      <c r="D5" s="11" t="s">
        <v>25</v>
      </c>
      <c r="G5" s="15" t="s">
        <v>76</v>
      </c>
      <c r="H5" s="15" t="s">
        <v>77</v>
      </c>
    </row>
    <row r="6" spans="2:8" ht="10.5">
      <c r="B6" s="11" t="s">
        <v>30</v>
      </c>
      <c r="C6" s="11" t="s">
        <v>29</v>
      </c>
      <c r="D6" s="11" t="s">
        <v>17</v>
      </c>
      <c r="G6" s="15" t="s">
        <v>78</v>
      </c>
      <c r="H6" s="15" t="s">
        <v>79</v>
      </c>
    </row>
    <row r="7" spans="2:8" ht="10.5">
      <c r="B7" s="11" t="s">
        <v>10</v>
      </c>
      <c r="C7" s="11" t="s">
        <v>16</v>
      </c>
      <c r="D7" s="11" t="s">
        <v>11</v>
      </c>
      <c r="G7" s="15" t="s">
        <v>82</v>
      </c>
      <c r="H7" s="15" t="s">
        <v>83</v>
      </c>
    </row>
    <row r="8" spans="2:4" ht="12.75">
      <c r="B8" s="11" t="s">
        <v>70</v>
      </c>
      <c r="C8" s="11" t="s">
        <v>38</v>
      </c>
      <c r="D8"/>
    </row>
    <row r="9" spans="2:4" ht="12.75">
      <c r="B9" s="11" t="s">
        <v>32</v>
      </c>
      <c r="C9" s="11" t="s">
        <v>27</v>
      </c>
      <c r="D9"/>
    </row>
    <row r="10" spans="2:4" ht="12.75">
      <c r="B10"/>
      <c r="C10"/>
      <c r="D10" s="17"/>
    </row>
    <row r="11" spans="2:4" ht="12.75">
      <c r="B11"/>
      <c r="C11"/>
      <c r="D11" s="17"/>
    </row>
    <row r="12" spans="2:4" ht="12.75">
      <c r="B12"/>
      <c r="C12" s="17"/>
      <c r="D12" s="17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JB</dc:creator>
  <cp:keywords/>
  <dc:description/>
  <cp:lastModifiedBy> JB</cp:lastModifiedBy>
  <dcterms:created xsi:type="dcterms:W3CDTF">2009-02-16T08:39:55Z</dcterms:created>
  <dcterms:modified xsi:type="dcterms:W3CDTF">2009-06-08T16:20:27Z</dcterms:modified>
  <cp:category/>
  <cp:version/>
  <cp:contentType/>
  <cp:contentStatus/>
</cp:coreProperties>
</file>